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C2A82810-4402-4BA2-B4A5-2BE3DF70A802}" xr6:coauthVersionLast="36" xr6:coauthVersionMax="36" xr10:uidLastSave="{00000000-0000-0000-0000-000000000000}"/>
  <bookViews>
    <workbookView xWindow="0" yWindow="0" windowWidth="15870" windowHeight="1120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BF278" i="1" l="1"/>
  <c r="BE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G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H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3" i="10"/>
  <c r="K223" i="10"/>
  <c r="J223" i="10"/>
  <c r="I223" i="10"/>
  <c r="F223" i="10"/>
  <c r="E223" i="10"/>
  <c r="D223" i="10"/>
  <c r="C223" i="10"/>
  <c r="L222" i="10"/>
  <c r="K222" i="10"/>
  <c r="J222" i="10"/>
  <c r="I222" i="10"/>
  <c r="F222" i="10"/>
  <c r="E222" i="10"/>
  <c r="D222" i="10"/>
  <c r="C222" i="10"/>
  <c r="L221" i="10"/>
  <c r="K221" i="10"/>
  <c r="J221" i="10"/>
  <c r="N221" i="10" s="1"/>
  <c r="I221" i="10"/>
  <c r="F221" i="10"/>
  <c r="E221" i="10"/>
  <c r="D221" i="10"/>
  <c r="C221" i="10"/>
  <c r="L220" i="10"/>
  <c r="K220" i="10"/>
  <c r="J220" i="10"/>
  <c r="N220" i="10" s="1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K246" i="10" s="1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E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J246" i="10" l="1"/>
  <c r="I246" i="10"/>
  <c r="C246" i="10"/>
  <c r="C291" i="10" s="1"/>
  <c r="N223" i="10"/>
  <c r="BF290" i="1"/>
  <c r="BE290" i="1"/>
  <c r="AY308" i="1" s="1"/>
  <c r="L246" i="10"/>
  <c r="N222" i="10"/>
  <c r="E246" i="10"/>
  <c r="E291" i="10" s="1"/>
  <c r="F246" i="10"/>
  <c r="D246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M223" i="10"/>
  <c r="N214" i="10"/>
  <c r="H219" i="10"/>
  <c r="H213" i="10"/>
  <c r="N216" i="10"/>
  <c r="H221" i="10"/>
  <c r="G222" i="10"/>
  <c r="G223" i="10"/>
  <c r="H214" i="10"/>
  <c r="G215" i="10"/>
  <c r="M218" i="10"/>
  <c r="M219" i="10"/>
  <c r="H222" i="10"/>
  <c r="H223" i="10"/>
  <c r="G215" i="20"/>
  <c r="G227" i="20" s="1"/>
  <c r="F215" i="20"/>
  <c r="E215" i="20"/>
  <c r="C215" i="20"/>
  <c r="I119" i="19"/>
  <c r="H119" i="19"/>
  <c r="H131" i="19" s="1"/>
  <c r="E119" i="19"/>
  <c r="E131" i="19" s="1"/>
  <c r="D119" i="19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D131" i="19"/>
  <c r="L212" i="10"/>
  <c r="L269" i="10" s="1"/>
  <c r="K212" i="10"/>
  <c r="K269" i="10" s="1"/>
  <c r="J212" i="10"/>
  <c r="J269" i="10" s="1"/>
  <c r="I212" i="10"/>
  <c r="F212" i="10"/>
  <c r="F269" i="10" s="1"/>
  <c r="E212" i="10"/>
  <c r="E269" i="10" s="1"/>
  <c r="D212" i="10"/>
  <c r="D269" i="10" s="1"/>
  <c r="C212" i="10"/>
  <c r="C269" i="10" s="1"/>
  <c r="D227" i="20"/>
  <c r="F227" i="20"/>
  <c r="E227" i="20"/>
  <c r="C227" i="20"/>
  <c r="D291" i="10" l="1"/>
  <c r="G291" i="10"/>
  <c r="F291" i="10"/>
  <c r="M212" i="10"/>
  <c r="I269" i="10"/>
  <c r="C312" i="10" s="1"/>
  <c r="G131" i="19"/>
  <c r="I131" i="19"/>
  <c r="C131" i="19"/>
  <c r="N212" i="10"/>
  <c r="H212" i="10"/>
  <c r="G212" i="10"/>
  <c r="BC279" i="1"/>
  <c r="BB279" i="1"/>
  <c r="BA279" i="1"/>
  <c r="AZ279" i="1"/>
  <c r="AW279" i="1"/>
  <c r="H291" i="10" l="1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AL206" i="26"/>
  <c r="AK206" i="26"/>
  <c r="AJ206" i="26"/>
  <c r="AI206" i="26"/>
  <c r="AH206" i="26"/>
  <c r="AG206" i="26"/>
  <c r="AD206" i="26"/>
  <c r="AC206" i="26"/>
  <c r="AB206" i="26"/>
  <c r="AA206" i="26"/>
  <c r="Z206" i="26"/>
  <c r="Y206" i="26"/>
  <c r="X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L205" i="26"/>
  <c r="AK205" i="26"/>
  <c r="AJ205" i="26"/>
  <c r="AI205" i="26"/>
  <c r="AH205" i="26"/>
  <c r="AG205" i="26"/>
  <c r="AD205" i="26"/>
  <c r="AC205" i="26"/>
  <c r="AB205" i="26"/>
  <c r="AA205" i="26"/>
  <c r="Z205" i="26"/>
  <c r="Y205" i="26"/>
  <c r="X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L204" i="26"/>
  <c r="AK204" i="26"/>
  <c r="AJ204" i="26"/>
  <c r="AI204" i="26"/>
  <c r="AH204" i="26"/>
  <c r="AG204" i="26"/>
  <c r="AD204" i="26"/>
  <c r="AC204" i="26"/>
  <c r="AB204" i="26"/>
  <c r="AA204" i="26"/>
  <c r="Z204" i="26"/>
  <c r="Y204" i="26"/>
  <c r="X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L203" i="26"/>
  <c r="AK203" i="26"/>
  <c r="AJ203" i="26"/>
  <c r="AI203" i="26"/>
  <c r="AH203" i="26"/>
  <c r="AG203" i="26"/>
  <c r="AD203" i="26"/>
  <c r="AC203" i="26"/>
  <c r="AB203" i="26"/>
  <c r="AA203" i="26"/>
  <c r="Z203" i="26"/>
  <c r="Y203" i="26"/>
  <c r="X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L202" i="26"/>
  <c r="AK202" i="26"/>
  <c r="AJ202" i="26"/>
  <c r="AI202" i="26"/>
  <c r="AH202" i="26"/>
  <c r="AG202" i="26"/>
  <c r="AD202" i="26"/>
  <c r="AC202" i="26"/>
  <c r="AB202" i="26"/>
  <c r="AA202" i="26"/>
  <c r="Z202" i="26"/>
  <c r="Y202" i="26"/>
  <c r="X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L201" i="26"/>
  <c r="AK201" i="26"/>
  <c r="AJ201" i="26"/>
  <c r="AI201" i="26"/>
  <c r="AH201" i="26"/>
  <c r="AG201" i="26"/>
  <c r="AD201" i="26"/>
  <c r="AC201" i="26"/>
  <c r="AB201" i="26"/>
  <c r="AA201" i="26"/>
  <c r="Z201" i="26"/>
  <c r="Y201" i="26"/>
  <c r="X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AL200" i="26"/>
  <c r="AK200" i="26"/>
  <c r="AJ200" i="26"/>
  <c r="AI200" i="26"/>
  <c r="AH200" i="26"/>
  <c r="AG200" i="26"/>
  <c r="AD200" i="26"/>
  <c r="AC200" i="26"/>
  <c r="AB200" i="26"/>
  <c r="AA200" i="26"/>
  <c r="Z200" i="26"/>
  <c r="Y200" i="26"/>
  <c r="X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AL199" i="26"/>
  <c r="AK199" i="26"/>
  <c r="AJ199" i="26"/>
  <c r="AI199" i="26"/>
  <c r="AH199" i="26"/>
  <c r="AG199" i="26"/>
  <c r="AD199" i="26"/>
  <c r="AC199" i="26"/>
  <c r="AB199" i="26"/>
  <c r="AA199" i="26"/>
  <c r="Z199" i="26"/>
  <c r="Y199" i="26"/>
  <c r="X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AL198" i="26"/>
  <c r="AK198" i="26"/>
  <c r="AJ198" i="26"/>
  <c r="AI198" i="26"/>
  <c r="AH198" i="26"/>
  <c r="AG198" i="26"/>
  <c r="AD198" i="26"/>
  <c r="AC198" i="26"/>
  <c r="AB198" i="26"/>
  <c r="AA198" i="26"/>
  <c r="Z198" i="26"/>
  <c r="Y198" i="26"/>
  <c r="X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AL197" i="26"/>
  <c r="AK197" i="26"/>
  <c r="AJ197" i="26"/>
  <c r="AI197" i="26"/>
  <c r="AH197" i="26"/>
  <c r="AG197" i="26"/>
  <c r="AD197" i="26"/>
  <c r="AC197" i="26"/>
  <c r="AB197" i="26"/>
  <c r="AA197" i="26"/>
  <c r="Z197" i="26"/>
  <c r="Y197" i="26"/>
  <c r="X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L196" i="26"/>
  <c r="AK196" i="26"/>
  <c r="AJ196" i="26"/>
  <c r="AI196" i="26"/>
  <c r="AH196" i="26"/>
  <c r="AG196" i="26"/>
  <c r="AD196" i="26"/>
  <c r="AC196" i="26"/>
  <c r="AB196" i="26"/>
  <c r="AA196" i="26"/>
  <c r="Z196" i="26"/>
  <c r="Y196" i="26"/>
  <c r="X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L195" i="26"/>
  <c r="AK195" i="26"/>
  <c r="AJ195" i="26"/>
  <c r="AI195" i="26"/>
  <c r="AH195" i="26"/>
  <c r="AG195" i="26"/>
  <c r="AD195" i="26"/>
  <c r="AC195" i="26"/>
  <c r="AB195" i="26"/>
  <c r="AA195" i="26"/>
  <c r="Z195" i="26"/>
  <c r="Y195" i="26"/>
  <c r="X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L194" i="26"/>
  <c r="AK194" i="26"/>
  <c r="AJ194" i="26"/>
  <c r="AI194" i="26"/>
  <c r="AH194" i="26"/>
  <c r="AG194" i="26"/>
  <c r="AD194" i="26"/>
  <c r="AC194" i="26"/>
  <c r="AB194" i="26"/>
  <c r="AA194" i="26"/>
  <c r="Z194" i="26"/>
  <c r="Y194" i="26"/>
  <c r="X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L193" i="26"/>
  <c r="AK193" i="26"/>
  <c r="AJ193" i="26"/>
  <c r="AI193" i="26"/>
  <c r="AH193" i="26"/>
  <c r="AG193" i="26"/>
  <c r="AD193" i="26"/>
  <c r="AC193" i="26"/>
  <c r="AB193" i="26"/>
  <c r="AA193" i="26"/>
  <c r="Z193" i="26"/>
  <c r="Y193" i="26"/>
  <c r="X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L192" i="26"/>
  <c r="AK192" i="26"/>
  <c r="AJ192" i="26"/>
  <c r="AI192" i="26"/>
  <c r="AH192" i="26"/>
  <c r="AG192" i="26"/>
  <c r="AD192" i="26"/>
  <c r="AC192" i="26"/>
  <c r="AB192" i="26"/>
  <c r="AA192" i="26"/>
  <c r="Z192" i="26"/>
  <c r="Y192" i="26"/>
  <c r="X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L191" i="26"/>
  <c r="AK191" i="26"/>
  <c r="AJ191" i="26"/>
  <c r="AI191" i="26"/>
  <c r="AH191" i="26"/>
  <c r="AG191" i="26"/>
  <c r="AD191" i="26"/>
  <c r="AC191" i="26"/>
  <c r="AB191" i="26"/>
  <c r="AA191" i="26"/>
  <c r="Z191" i="26"/>
  <c r="Y191" i="26"/>
  <c r="X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L190" i="26"/>
  <c r="AK190" i="26"/>
  <c r="AJ190" i="26"/>
  <c r="AI190" i="26"/>
  <c r="AH190" i="26"/>
  <c r="AG190" i="26"/>
  <c r="AD190" i="26"/>
  <c r="AC190" i="26"/>
  <c r="AB190" i="26"/>
  <c r="AA190" i="26"/>
  <c r="Z190" i="26"/>
  <c r="Y190" i="26"/>
  <c r="X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L189" i="26"/>
  <c r="AK189" i="26"/>
  <c r="AJ189" i="26"/>
  <c r="AI189" i="26"/>
  <c r="AH189" i="26"/>
  <c r="AG189" i="26"/>
  <c r="AD189" i="26"/>
  <c r="AC189" i="26"/>
  <c r="AB189" i="26"/>
  <c r="AA189" i="26"/>
  <c r="Z189" i="26"/>
  <c r="Y189" i="26"/>
  <c r="X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L188" i="26"/>
  <c r="AK188" i="26"/>
  <c r="AJ188" i="26"/>
  <c r="AI188" i="26"/>
  <c r="AH188" i="26"/>
  <c r="AG188" i="26"/>
  <c r="AD188" i="26"/>
  <c r="AC188" i="26"/>
  <c r="AB188" i="26"/>
  <c r="AA188" i="26"/>
  <c r="Z188" i="26"/>
  <c r="Y188" i="26"/>
  <c r="X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L187" i="26"/>
  <c r="AK187" i="26"/>
  <c r="AJ187" i="26"/>
  <c r="AI187" i="26"/>
  <c r="AH187" i="26"/>
  <c r="AG187" i="26"/>
  <c r="AD187" i="26"/>
  <c r="AC187" i="26"/>
  <c r="AB187" i="26"/>
  <c r="AA187" i="26"/>
  <c r="Z187" i="26"/>
  <c r="Y187" i="26"/>
  <c r="X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AL186" i="26"/>
  <c r="AK186" i="26"/>
  <c r="AJ186" i="26"/>
  <c r="AI186" i="26"/>
  <c r="AH186" i="26"/>
  <c r="AG186" i="26"/>
  <c r="AD186" i="26"/>
  <c r="AC186" i="26"/>
  <c r="AB186" i="26"/>
  <c r="AA186" i="26"/>
  <c r="Z186" i="26"/>
  <c r="Y186" i="26"/>
  <c r="X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AL185" i="26"/>
  <c r="AK185" i="26"/>
  <c r="AJ185" i="26"/>
  <c r="AI185" i="26"/>
  <c r="AH185" i="26"/>
  <c r="AG185" i="26"/>
  <c r="AD185" i="26"/>
  <c r="AC185" i="26"/>
  <c r="AB185" i="26"/>
  <c r="AA185" i="26"/>
  <c r="Z185" i="26"/>
  <c r="Y185" i="26"/>
  <c r="X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AL184" i="26"/>
  <c r="AK184" i="26"/>
  <c r="AJ184" i="26"/>
  <c r="AI184" i="26"/>
  <c r="AH184" i="26"/>
  <c r="AG184" i="26"/>
  <c r="AD184" i="26"/>
  <c r="AC184" i="26"/>
  <c r="AB184" i="26"/>
  <c r="AA184" i="26"/>
  <c r="Z184" i="26"/>
  <c r="Y184" i="26"/>
  <c r="X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L183" i="26"/>
  <c r="AK183" i="26"/>
  <c r="AJ183" i="26"/>
  <c r="AI183" i="26"/>
  <c r="AH183" i="26"/>
  <c r="AG183" i="26"/>
  <c r="AD183" i="26"/>
  <c r="AC183" i="26"/>
  <c r="AB183" i="26"/>
  <c r="AA183" i="26"/>
  <c r="Z183" i="26"/>
  <c r="Y183" i="26"/>
  <c r="X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L182" i="26"/>
  <c r="AK182" i="26"/>
  <c r="AJ182" i="26"/>
  <c r="AI182" i="26"/>
  <c r="AH182" i="26"/>
  <c r="AG182" i="26"/>
  <c r="AD182" i="26"/>
  <c r="AC182" i="26"/>
  <c r="AB182" i="26"/>
  <c r="AA182" i="26"/>
  <c r="Z182" i="26"/>
  <c r="Y182" i="26"/>
  <c r="X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L181" i="26"/>
  <c r="AK181" i="26"/>
  <c r="AJ181" i="26"/>
  <c r="AI181" i="26"/>
  <c r="AH181" i="26"/>
  <c r="AG181" i="26"/>
  <c r="AD181" i="26"/>
  <c r="AC181" i="26"/>
  <c r="AB181" i="26"/>
  <c r="AA181" i="26"/>
  <c r="Z181" i="26"/>
  <c r="Y181" i="26"/>
  <c r="X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L180" i="26"/>
  <c r="AK180" i="26"/>
  <c r="AJ180" i="26"/>
  <c r="AI180" i="26"/>
  <c r="AH180" i="26"/>
  <c r="AG180" i="26"/>
  <c r="AD180" i="26"/>
  <c r="AC180" i="26"/>
  <c r="AB180" i="26"/>
  <c r="AA180" i="26"/>
  <c r="Z180" i="26"/>
  <c r="Y180" i="26"/>
  <c r="X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L179" i="26"/>
  <c r="AK179" i="26"/>
  <c r="AJ179" i="26"/>
  <c r="AI179" i="26"/>
  <c r="AH179" i="26"/>
  <c r="AG179" i="26"/>
  <c r="AD179" i="26"/>
  <c r="AC179" i="26"/>
  <c r="AB179" i="26"/>
  <c r="AA179" i="26"/>
  <c r="Z179" i="26"/>
  <c r="Y179" i="26"/>
  <c r="X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L178" i="26"/>
  <c r="AK178" i="26"/>
  <c r="AJ178" i="26"/>
  <c r="AI178" i="26"/>
  <c r="AH178" i="26"/>
  <c r="AG178" i="26"/>
  <c r="AD178" i="26"/>
  <c r="AC178" i="26"/>
  <c r="AB178" i="26"/>
  <c r="AA178" i="26"/>
  <c r="Z178" i="26"/>
  <c r="Y178" i="26"/>
  <c r="X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L177" i="26"/>
  <c r="AK177" i="26"/>
  <c r="AJ177" i="26"/>
  <c r="AI177" i="26"/>
  <c r="AH177" i="26"/>
  <c r="AG177" i="26"/>
  <c r="AD177" i="26"/>
  <c r="AC177" i="26"/>
  <c r="AB177" i="26"/>
  <c r="AA177" i="26"/>
  <c r="Z177" i="26"/>
  <c r="Y177" i="26"/>
  <c r="X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L176" i="26"/>
  <c r="AK176" i="26"/>
  <c r="AJ176" i="26"/>
  <c r="AI176" i="26"/>
  <c r="AH176" i="26"/>
  <c r="AG176" i="26"/>
  <c r="AD176" i="26"/>
  <c r="AC176" i="26"/>
  <c r="AB176" i="26"/>
  <c r="AA176" i="26"/>
  <c r="Z176" i="26"/>
  <c r="Y176" i="26"/>
  <c r="X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L175" i="26"/>
  <c r="AK175" i="26"/>
  <c r="AJ175" i="26"/>
  <c r="AI175" i="26"/>
  <c r="AH175" i="26"/>
  <c r="AG175" i="26"/>
  <c r="AD175" i="26"/>
  <c r="AC175" i="26"/>
  <c r="AB175" i="26"/>
  <c r="AA175" i="26"/>
  <c r="Z175" i="26"/>
  <c r="Y175" i="26"/>
  <c r="X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AL174" i="26"/>
  <c r="AK174" i="26"/>
  <c r="AJ174" i="26"/>
  <c r="AI174" i="26"/>
  <c r="AH174" i="26"/>
  <c r="AG174" i="26"/>
  <c r="AD174" i="26"/>
  <c r="AC174" i="26"/>
  <c r="AB174" i="26"/>
  <c r="AA174" i="26"/>
  <c r="Z174" i="26"/>
  <c r="Y174" i="26"/>
  <c r="X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AL173" i="26"/>
  <c r="AK173" i="26"/>
  <c r="AJ173" i="26"/>
  <c r="AI173" i="26"/>
  <c r="AH173" i="26"/>
  <c r="AG173" i="26"/>
  <c r="AD173" i="26"/>
  <c r="AC173" i="26"/>
  <c r="AB173" i="26"/>
  <c r="AA173" i="26"/>
  <c r="Z173" i="26"/>
  <c r="Y173" i="26"/>
  <c r="X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AL172" i="26"/>
  <c r="AK172" i="26"/>
  <c r="AJ172" i="26"/>
  <c r="AI172" i="26"/>
  <c r="AH172" i="26"/>
  <c r="AG172" i="26"/>
  <c r="AD172" i="26"/>
  <c r="AC172" i="26"/>
  <c r="AB172" i="26"/>
  <c r="AA172" i="26"/>
  <c r="Z172" i="26"/>
  <c r="Y172" i="26"/>
  <c r="X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AL171" i="26"/>
  <c r="AK171" i="26"/>
  <c r="AJ171" i="26"/>
  <c r="AI171" i="26"/>
  <c r="AH171" i="26"/>
  <c r="AG171" i="26"/>
  <c r="AD171" i="26"/>
  <c r="AC171" i="26"/>
  <c r="AB171" i="26"/>
  <c r="AA171" i="26"/>
  <c r="Z171" i="26"/>
  <c r="Y171" i="26"/>
  <c r="X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L170" i="26"/>
  <c r="AK170" i="26"/>
  <c r="AJ170" i="26"/>
  <c r="AI170" i="26"/>
  <c r="AH170" i="26"/>
  <c r="AG170" i="26"/>
  <c r="AD170" i="26"/>
  <c r="AC170" i="26"/>
  <c r="AB170" i="26"/>
  <c r="AA170" i="26"/>
  <c r="Z170" i="26"/>
  <c r="Y170" i="26"/>
  <c r="X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L169" i="26"/>
  <c r="AK169" i="26"/>
  <c r="AJ169" i="26"/>
  <c r="AI169" i="26"/>
  <c r="AH169" i="26"/>
  <c r="AG169" i="26"/>
  <c r="AD169" i="26"/>
  <c r="AC169" i="26"/>
  <c r="AB169" i="26"/>
  <c r="AA169" i="26"/>
  <c r="Z169" i="26"/>
  <c r="Y169" i="26"/>
  <c r="X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L168" i="26"/>
  <c r="AK168" i="26"/>
  <c r="AJ168" i="26"/>
  <c r="AI168" i="26"/>
  <c r="AH168" i="26"/>
  <c r="AG168" i="26"/>
  <c r="AD168" i="26"/>
  <c r="AC168" i="26"/>
  <c r="AB168" i="26"/>
  <c r="AA168" i="26"/>
  <c r="Z168" i="26"/>
  <c r="Y168" i="26"/>
  <c r="X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L167" i="26"/>
  <c r="AK167" i="26"/>
  <c r="AJ167" i="26"/>
  <c r="AI167" i="26"/>
  <c r="AH167" i="26"/>
  <c r="AG167" i="26"/>
  <c r="AD167" i="26"/>
  <c r="AC167" i="26"/>
  <c r="AB167" i="26"/>
  <c r="AA167" i="26"/>
  <c r="Z167" i="26"/>
  <c r="Y167" i="26"/>
  <c r="X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L166" i="26"/>
  <c r="AK166" i="26"/>
  <c r="AJ166" i="26"/>
  <c r="AI166" i="26"/>
  <c r="AH166" i="26"/>
  <c r="AG166" i="26"/>
  <c r="AD166" i="26"/>
  <c r="AC166" i="26"/>
  <c r="AB166" i="26"/>
  <c r="AA166" i="26"/>
  <c r="Z166" i="26"/>
  <c r="Y166" i="26"/>
  <c r="X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L165" i="26"/>
  <c r="AK165" i="26"/>
  <c r="AJ165" i="26"/>
  <c r="AI165" i="26"/>
  <c r="AH165" i="26"/>
  <c r="AG165" i="26"/>
  <c r="AD165" i="26"/>
  <c r="AC165" i="26"/>
  <c r="AB165" i="26"/>
  <c r="AA165" i="26"/>
  <c r="Z165" i="26"/>
  <c r="Y165" i="26"/>
  <c r="X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L164" i="26"/>
  <c r="AK164" i="26"/>
  <c r="AJ164" i="26"/>
  <c r="AI164" i="26"/>
  <c r="AH164" i="26"/>
  <c r="AG164" i="26"/>
  <c r="AD164" i="26"/>
  <c r="AC164" i="26"/>
  <c r="AB164" i="26"/>
  <c r="AA164" i="26"/>
  <c r="Z164" i="26"/>
  <c r="Y164" i="26"/>
  <c r="X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L163" i="26"/>
  <c r="AK163" i="26"/>
  <c r="AJ163" i="26"/>
  <c r="AI163" i="26"/>
  <c r="AH163" i="26"/>
  <c r="AG163" i="26"/>
  <c r="AD163" i="26"/>
  <c r="AC163" i="26"/>
  <c r="AB163" i="26"/>
  <c r="AA163" i="26"/>
  <c r="Z163" i="26"/>
  <c r="Y163" i="26"/>
  <c r="X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L162" i="26"/>
  <c r="AK162" i="26"/>
  <c r="AJ162" i="26"/>
  <c r="AI162" i="26"/>
  <c r="AH162" i="26"/>
  <c r="AG162" i="26"/>
  <c r="AD162" i="26"/>
  <c r="AC162" i="26"/>
  <c r="AB162" i="26"/>
  <c r="AA162" i="26"/>
  <c r="Z162" i="26"/>
  <c r="Y162" i="26"/>
  <c r="X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L161" i="26"/>
  <c r="AK161" i="26"/>
  <c r="AJ161" i="26"/>
  <c r="AI161" i="26"/>
  <c r="AH161" i="26"/>
  <c r="AG161" i="26"/>
  <c r="AD161" i="26"/>
  <c r="AC161" i="26"/>
  <c r="AB161" i="26"/>
  <c r="AA161" i="26"/>
  <c r="Z161" i="26"/>
  <c r="Y161" i="26"/>
  <c r="X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L160" i="26"/>
  <c r="AK160" i="26"/>
  <c r="AJ160" i="26"/>
  <c r="AI160" i="26"/>
  <c r="AH160" i="26"/>
  <c r="AG160" i="26"/>
  <c r="AD160" i="26"/>
  <c r="AC160" i="26"/>
  <c r="AB160" i="26"/>
  <c r="AA160" i="26"/>
  <c r="Z160" i="26"/>
  <c r="Y160" i="26"/>
  <c r="X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AL159" i="26"/>
  <c r="AK159" i="26"/>
  <c r="AJ159" i="26"/>
  <c r="AI159" i="26"/>
  <c r="AH159" i="26"/>
  <c r="AG159" i="26"/>
  <c r="AD159" i="26"/>
  <c r="AC159" i="26"/>
  <c r="AB159" i="26"/>
  <c r="AA159" i="26"/>
  <c r="Z159" i="26"/>
  <c r="Y159" i="26"/>
  <c r="X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AL158" i="26"/>
  <c r="AK158" i="26"/>
  <c r="AJ158" i="26"/>
  <c r="AI158" i="26"/>
  <c r="AH158" i="26"/>
  <c r="AG158" i="26"/>
  <c r="AD158" i="26"/>
  <c r="AC158" i="26"/>
  <c r="AB158" i="26"/>
  <c r="AA158" i="26"/>
  <c r="Z158" i="26"/>
  <c r="Y158" i="26"/>
  <c r="X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L157" i="26"/>
  <c r="AK157" i="26"/>
  <c r="AJ157" i="26"/>
  <c r="AI157" i="26"/>
  <c r="AH157" i="26"/>
  <c r="AG157" i="26"/>
  <c r="AD157" i="26"/>
  <c r="AC157" i="26"/>
  <c r="AB157" i="26"/>
  <c r="AA157" i="26"/>
  <c r="Z157" i="26"/>
  <c r="Y157" i="26"/>
  <c r="X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AL156" i="26"/>
  <c r="AK156" i="26"/>
  <c r="AJ156" i="26"/>
  <c r="AI156" i="26"/>
  <c r="AH156" i="26"/>
  <c r="AG156" i="26"/>
  <c r="AD156" i="26"/>
  <c r="AC156" i="26"/>
  <c r="AB156" i="26"/>
  <c r="AA156" i="26"/>
  <c r="Z156" i="26"/>
  <c r="Y156" i="26"/>
  <c r="X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L155" i="26"/>
  <c r="AK155" i="26"/>
  <c r="AJ155" i="26"/>
  <c r="AI155" i="26"/>
  <c r="AH155" i="26"/>
  <c r="AG155" i="26"/>
  <c r="AD155" i="26"/>
  <c r="AC155" i="26"/>
  <c r="AB155" i="26"/>
  <c r="AA155" i="26"/>
  <c r="Z155" i="26"/>
  <c r="Y155" i="26"/>
  <c r="X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L154" i="26"/>
  <c r="AK154" i="26"/>
  <c r="AJ154" i="26"/>
  <c r="AI154" i="26"/>
  <c r="AH154" i="26"/>
  <c r="AG154" i="26"/>
  <c r="AD154" i="26"/>
  <c r="AC154" i="26"/>
  <c r="AB154" i="26"/>
  <c r="AA154" i="26"/>
  <c r="Z154" i="26"/>
  <c r="Y154" i="26"/>
  <c r="X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L153" i="26"/>
  <c r="AK153" i="26"/>
  <c r="AJ153" i="26"/>
  <c r="AI153" i="26"/>
  <c r="AH153" i="26"/>
  <c r="AG153" i="26"/>
  <c r="AD153" i="26"/>
  <c r="AC153" i="26"/>
  <c r="AB153" i="26"/>
  <c r="AA153" i="26"/>
  <c r="Z153" i="26"/>
  <c r="Y153" i="26"/>
  <c r="X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L152" i="26"/>
  <c r="AK152" i="26"/>
  <c r="AJ152" i="26"/>
  <c r="AI152" i="26"/>
  <c r="AH152" i="26"/>
  <c r="AG152" i="26"/>
  <c r="AD152" i="26"/>
  <c r="AC152" i="26"/>
  <c r="AB152" i="26"/>
  <c r="AA152" i="26"/>
  <c r="Z152" i="26"/>
  <c r="Y152" i="26"/>
  <c r="X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L151" i="26"/>
  <c r="AK151" i="26"/>
  <c r="AJ151" i="26"/>
  <c r="AI151" i="26"/>
  <c r="AH151" i="26"/>
  <c r="AG151" i="26"/>
  <c r="AD151" i="26"/>
  <c r="AC151" i="26"/>
  <c r="AB151" i="26"/>
  <c r="AA151" i="26"/>
  <c r="Z151" i="26"/>
  <c r="Y151" i="26"/>
  <c r="X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L150" i="26"/>
  <c r="AK150" i="26"/>
  <c r="AJ150" i="26"/>
  <c r="AI150" i="26"/>
  <c r="AH150" i="26"/>
  <c r="AG150" i="26"/>
  <c r="AD150" i="26"/>
  <c r="AC150" i="26"/>
  <c r="AB150" i="26"/>
  <c r="AA150" i="26"/>
  <c r="Z150" i="26"/>
  <c r="Y150" i="26"/>
  <c r="X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L149" i="26"/>
  <c r="AK149" i="26"/>
  <c r="AJ149" i="26"/>
  <c r="AI149" i="26"/>
  <c r="AH149" i="26"/>
  <c r="AG149" i="26"/>
  <c r="AD149" i="26"/>
  <c r="AC149" i="26"/>
  <c r="AB149" i="26"/>
  <c r="AA149" i="26"/>
  <c r="Z149" i="26"/>
  <c r="Y149" i="26"/>
  <c r="X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AL148" i="26"/>
  <c r="AK148" i="26"/>
  <c r="AJ148" i="26"/>
  <c r="AI148" i="26"/>
  <c r="AH148" i="26"/>
  <c r="AG148" i="26"/>
  <c r="AD148" i="26"/>
  <c r="AC148" i="26"/>
  <c r="AB148" i="26"/>
  <c r="AA148" i="26"/>
  <c r="Z148" i="26"/>
  <c r="Y148" i="26"/>
  <c r="X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AL147" i="26"/>
  <c r="AK147" i="26"/>
  <c r="AJ147" i="26"/>
  <c r="AI147" i="26"/>
  <c r="AH147" i="26"/>
  <c r="AG147" i="26"/>
  <c r="AD147" i="26"/>
  <c r="AC147" i="26"/>
  <c r="AB147" i="26"/>
  <c r="AA147" i="26"/>
  <c r="Z147" i="26"/>
  <c r="Y147" i="26"/>
  <c r="X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L146" i="26"/>
  <c r="AK146" i="26"/>
  <c r="AJ146" i="26"/>
  <c r="AI146" i="26"/>
  <c r="AH146" i="26"/>
  <c r="AG146" i="26"/>
  <c r="AD146" i="26"/>
  <c r="AC146" i="26"/>
  <c r="AB146" i="26"/>
  <c r="AA146" i="26"/>
  <c r="Z146" i="26"/>
  <c r="Y146" i="26"/>
  <c r="X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L145" i="26"/>
  <c r="AK145" i="26"/>
  <c r="AJ145" i="26"/>
  <c r="AI145" i="26"/>
  <c r="AH145" i="26"/>
  <c r="AG145" i="26"/>
  <c r="AD145" i="26"/>
  <c r="AC145" i="26"/>
  <c r="AB145" i="26"/>
  <c r="AA145" i="26"/>
  <c r="Z145" i="26"/>
  <c r="Y145" i="26"/>
  <c r="X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AL144" i="26"/>
  <c r="AK144" i="26"/>
  <c r="AJ144" i="26"/>
  <c r="AI144" i="26"/>
  <c r="AH144" i="26"/>
  <c r="AG144" i="26"/>
  <c r="AD144" i="26"/>
  <c r="AC144" i="26"/>
  <c r="AB144" i="26"/>
  <c r="AA144" i="26"/>
  <c r="Z144" i="26"/>
  <c r="Y144" i="26"/>
  <c r="X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AL143" i="26"/>
  <c r="AK143" i="26"/>
  <c r="AJ143" i="26"/>
  <c r="AI143" i="26"/>
  <c r="AH143" i="26"/>
  <c r="AG143" i="26"/>
  <c r="AD143" i="26"/>
  <c r="AC143" i="26"/>
  <c r="AB143" i="26"/>
  <c r="AA143" i="26"/>
  <c r="Z143" i="26"/>
  <c r="Y143" i="26"/>
  <c r="X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AL142" i="26"/>
  <c r="AK142" i="26"/>
  <c r="AJ142" i="26"/>
  <c r="AI142" i="26"/>
  <c r="AH142" i="26"/>
  <c r="AG142" i="26"/>
  <c r="AD142" i="26"/>
  <c r="AC142" i="26"/>
  <c r="AB142" i="26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L141" i="26"/>
  <c r="AK141" i="26"/>
  <c r="AJ141" i="26"/>
  <c r="AI141" i="26"/>
  <c r="AH141" i="26"/>
  <c r="AG141" i="26"/>
  <c r="AD141" i="26"/>
  <c r="AC141" i="26"/>
  <c r="AB141" i="26"/>
  <c r="AA141" i="26"/>
  <c r="Z141" i="26"/>
  <c r="Y141" i="26"/>
  <c r="X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AL140" i="26"/>
  <c r="AK140" i="26"/>
  <c r="AJ140" i="26"/>
  <c r="AI140" i="26"/>
  <c r="AH140" i="26"/>
  <c r="AG140" i="26"/>
  <c r="AD140" i="26"/>
  <c r="AC140" i="26"/>
  <c r="AB140" i="26"/>
  <c r="AA140" i="26"/>
  <c r="Z140" i="26"/>
  <c r="Y140" i="26"/>
  <c r="X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AL139" i="26"/>
  <c r="AK139" i="26"/>
  <c r="AJ139" i="26"/>
  <c r="AI139" i="26"/>
  <c r="AH139" i="26"/>
  <c r="AG139" i="26"/>
  <c r="AD139" i="26"/>
  <c r="AC139" i="26"/>
  <c r="AB139" i="26"/>
  <c r="AA139" i="26"/>
  <c r="Z139" i="26"/>
  <c r="Y139" i="26"/>
  <c r="X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AL138" i="26"/>
  <c r="AK138" i="26"/>
  <c r="AJ138" i="26"/>
  <c r="AI138" i="26"/>
  <c r="AH138" i="26"/>
  <c r="AG138" i="26"/>
  <c r="AD138" i="26"/>
  <c r="AC138" i="26"/>
  <c r="AB138" i="26"/>
  <c r="AA138" i="26"/>
  <c r="Z138" i="26"/>
  <c r="Y138" i="26"/>
  <c r="X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L137" i="26"/>
  <c r="AK137" i="26"/>
  <c r="AJ137" i="26"/>
  <c r="AI137" i="26"/>
  <c r="AH137" i="26"/>
  <c r="AG137" i="26"/>
  <c r="AD137" i="26"/>
  <c r="AC137" i="26"/>
  <c r="AB137" i="26"/>
  <c r="AA137" i="26"/>
  <c r="Z137" i="26"/>
  <c r="Y137" i="26"/>
  <c r="X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B137" i="26"/>
  <c r="AL136" i="26"/>
  <c r="AK136" i="26"/>
  <c r="AJ136" i="26"/>
  <c r="AI136" i="26"/>
  <c r="AH136" i="26"/>
  <c r="AG136" i="26"/>
  <c r="AD136" i="26"/>
  <c r="AC136" i="26"/>
  <c r="AB136" i="26"/>
  <c r="AA136" i="26"/>
  <c r="Z136" i="26"/>
  <c r="Y136" i="26"/>
  <c r="X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AL135" i="26"/>
  <c r="AK135" i="26"/>
  <c r="AJ135" i="26"/>
  <c r="AI135" i="26"/>
  <c r="AH135" i="26"/>
  <c r="AG135" i="26"/>
  <c r="AD135" i="26"/>
  <c r="AC135" i="26"/>
  <c r="AB135" i="26"/>
  <c r="AA135" i="26"/>
  <c r="Z135" i="26"/>
  <c r="Y135" i="26"/>
  <c r="X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L134" i="26"/>
  <c r="AK134" i="26"/>
  <c r="AJ134" i="26"/>
  <c r="AI134" i="26"/>
  <c r="AH134" i="26"/>
  <c r="AG134" i="26"/>
  <c r="AD134" i="26"/>
  <c r="AC134" i="26"/>
  <c r="AB134" i="26"/>
  <c r="AA134" i="26"/>
  <c r="Z134" i="26"/>
  <c r="Y134" i="26"/>
  <c r="X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AL133" i="26"/>
  <c r="AK133" i="26"/>
  <c r="AJ133" i="26"/>
  <c r="AI133" i="26"/>
  <c r="AH133" i="26"/>
  <c r="AG133" i="26"/>
  <c r="AD133" i="26"/>
  <c r="AC133" i="26"/>
  <c r="AB133" i="26"/>
  <c r="AA133" i="26"/>
  <c r="Z133" i="26"/>
  <c r="Y133" i="26"/>
  <c r="X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L132" i="26"/>
  <c r="AK132" i="26"/>
  <c r="AJ132" i="26"/>
  <c r="AI132" i="26"/>
  <c r="AH132" i="26"/>
  <c r="AG132" i="26"/>
  <c r="AD132" i="26"/>
  <c r="AC132" i="26"/>
  <c r="AB132" i="26"/>
  <c r="AA132" i="26"/>
  <c r="Z132" i="26"/>
  <c r="Y132" i="26"/>
  <c r="X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L131" i="26"/>
  <c r="AK131" i="26"/>
  <c r="AJ131" i="26"/>
  <c r="AI131" i="26"/>
  <c r="AH131" i="26"/>
  <c r="AG131" i="26"/>
  <c r="AD131" i="26"/>
  <c r="AC131" i="26"/>
  <c r="AB131" i="26"/>
  <c r="AA131" i="26"/>
  <c r="Z131" i="26"/>
  <c r="Y131" i="26"/>
  <c r="X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AL130" i="26"/>
  <c r="AK130" i="26"/>
  <c r="AJ130" i="26"/>
  <c r="AI130" i="26"/>
  <c r="AH130" i="26"/>
  <c r="AG130" i="26"/>
  <c r="AD130" i="26"/>
  <c r="AC130" i="26"/>
  <c r="AB130" i="26"/>
  <c r="AA130" i="26"/>
  <c r="Z130" i="26"/>
  <c r="Y130" i="26"/>
  <c r="X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B130" i="26"/>
  <c r="AL129" i="26"/>
  <c r="AK129" i="26"/>
  <c r="AJ129" i="26"/>
  <c r="AI129" i="26"/>
  <c r="AH129" i="26"/>
  <c r="AG129" i="26"/>
  <c r="AD129" i="26"/>
  <c r="AC129" i="26"/>
  <c r="AB129" i="26"/>
  <c r="AA129" i="26"/>
  <c r="Z129" i="26"/>
  <c r="Y129" i="26"/>
  <c r="X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L128" i="26"/>
  <c r="AK128" i="26"/>
  <c r="AJ128" i="26"/>
  <c r="AI128" i="26"/>
  <c r="AH128" i="26"/>
  <c r="AG128" i="26"/>
  <c r="AD128" i="26"/>
  <c r="AC128" i="26"/>
  <c r="AB128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L127" i="26"/>
  <c r="AK127" i="26"/>
  <c r="AJ127" i="26"/>
  <c r="AI127" i="26"/>
  <c r="AH127" i="26"/>
  <c r="AG127" i="26"/>
  <c r="AD127" i="26"/>
  <c r="AC127" i="26"/>
  <c r="AB127" i="26"/>
  <c r="AA127" i="26"/>
  <c r="Z127" i="26"/>
  <c r="Y127" i="26"/>
  <c r="X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AL126" i="26"/>
  <c r="AK126" i="26"/>
  <c r="AJ126" i="26"/>
  <c r="AI126" i="26"/>
  <c r="AH126" i="26"/>
  <c r="AG126" i="26"/>
  <c r="AD126" i="26"/>
  <c r="AC126" i="26"/>
  <c r="AB126" i="26"/>
  <c r="AA126" i="26"/>
  <c r="Z126" i="26"/>
  <c r="Y126" i="26"/>
  <c r="X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B126" i="26"/>
  <c r="AL125" i="26"/>
  <c r="AK125" i="26"/>
  <c r="AJ125" i="26"/>
  <c r="AI125" i="26"/>
  <c r="AH125" i="26"/>
  <c r="AG125" i="26"/>
  <c r="AD125" i="26"/>
  <c r="AC125" i="26"/>
  <c r="AB125" i="26"/>
  <c r="AA125" i="26"/>
  <c r="Z125" i="26"/>
  <c r="Y125" i="26"/>
  <c r="X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AL124" i="26"/>
  <c r="AK124" i="26"/>
  <c r="AJ124" i="26"/>
  <c r="AI124" i="26"/>
  <c r="AH124" i="26"/>
  <c r="AG124" i="26"/>
  <c r="AD124" i="26"/>
  <c r="AC124" i="26"/>
  <c r="AB124" i="26"/>
  <c r="AA124" i="26"/>
  <c r="Z124" i="26"/>
  <c r="Y124" i="26"/>
  <c r="X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AL123" i="26"/>
  <c r="AK123" i="26"/>
  <c r="AJ123" i="26"/>
  <c r="AI123" i="26"/>
  <c r="AH123" i="26"/>
  <c r="AG123" i="26"/>
  <c r="AD123" i="26"/>
  <c r="AC123" i="26"/>
  <c r="AB123" i="26"/>
  <c r="AA123" i="26"/>
  <c r="Z123" i="26"/>
  <c r="Y123" i="26"/>
  <c r="X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AL122" i="26"/>
  <c r="AK122" i="26"/>
  <c r="AJ122" i="26"/>
  <c r="AI122" i="26"/>
  <c r="AH122" i="26"/>
  <c r="AG122" i="26"/>
  <c r="AD122" i="26"/>
  <c r="AC122" i="26"/>
  <c r="AB122" i="26"/>
  <c r="AA122" i="26"/>
  <c r="Z122" i="26"/>
  <c r="Y122" i="26"/>
  <c r="X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AL121" i="26"/>
  <c r="AK121" i="26"/>
  <c r="AJ121" i="26"/>
  <c r="AI121" i="26"/>
  <c r="AH121" i="26"/>
  <c r="AG121" i="26"/>
  <c r="AD121" i="26"/>
  <c r="AC121" i="26"/>
  <c r="AB121" i="26"/>
  <c r="AA121" i="26"/>
  <c r="Z121" i="26"/>
  <c r="Y121" i="26"/>
  <c r="X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AL120" i="26"/>
  <c r="AK120" i="26"/>
  <c r="AJ120" i="26"/>
  <c r="AI120" i="26"/>
  <c r="AH120" i="26"/>
  <c r="AG120" i="26"/>
  <c r="AD120" i="26"/>
  <c r="AC120" i="26"/>
  <c r="AB120" i="26"/>
  <c r="AA120" i="26"/>
  <c r="Z120" i="26"/>
  <c r="Y120" i="26"/>
  <c r="X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L119" i="26"/>
  <c r="AK119" i="26"/>
  <c r="AJ119" i="26"/>
  <c r="AI119" i="26"/>
  <c r="AH119" i="26"/>
  <c r="AG119" i="26"/>
  <c r="AD119" i="26"/>
  <c r="AC119" i="26"/>
  <c r="AB119" i="26"/>
  <c r="AA119" i="26"/>
  <c r="Z119" i="26"/>
  <c r="Y119" i="26"/>
  <c r="X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L118" i="26"/>
  <c r="AK118" i="26"/>
  <c r="AJ118" i="26"/>
  <c r="AI118" i="26"/>
  <c r="AH118" i="26"/>
  <c r="AG118" i="26"/>
  <c r="AD118" i="26"/>
  <c r="AC118" i="26"/>
  <c r="AB118" i="26"/>
  <c r="AA118" i="26"/>
  <c r="Z118" i="26"/>
  <c r="Y118" i="26"/>
  <c r="X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L117" i="26"/>
  <c r="AK117" i="26"/>
  <c r="AJ117" i="26"/>
  <c r="AI117" i="26"/>
  <c r="AH117" i="26"/>
  <c r="AG117" i="26"/>
  <c r="AD117" i="26"/>
  <c r="AC117" i="26"/>
  <c r="AB117" i="26"/>
  <c r="AA117" i="26"/>
  <c r="Z117" i="26"/>
  <c r="Y117" i="26"/>
  <c r="X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L116" i="26"/>
  <c r="AK116" i="26"/>
  <c r="AJ116" i="26"/>
  <c r="AI116" i="26"/>
  <c r="AH116" i="26"/>
  <c r="AG116" i="26"/>
  <c r="AD116" i="26"/>
  <c r="AC116" i="26"/>
  <c r="AB116" i="26"/>
  <c r="AA116" i="26"/>
  <c r="Z116" i="26"/>
  <c r="Y116" i="26"/>
  <c r="X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L115" i="26"/>
  <c r="AK115" i="26"/>
  <c r="AJ115" i="26"/>
  <c r="AI115" i="26"/>
  <c r="AH115" i="26"/>
  <c r="AG115" i="26"/>
  <c r="AD115" i="26"/>
  <c r="AC115" i="26"/>
  <c r="AB115" i="26"/>
  <c r="AA115" i="26"/>
  <c r="Z115" i="26"/>
  <c r="Y115" i="26"/>
  <c r="X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L114" i="26"/>
  <c r="AK114" i="26"/>
  <c r="AJ114" i="26"/>
  <c r="AI114" i="26"/>
  <c r="AH114" i="26"/>
  <c r="AG114" i="26"/>
  <c r="AD114" i="26"/>
  <c r="AC114" i="26"/>
  <c r="AB114" i="26"/>
  <c r="AA114" i="26"/>
  <c r="Z114" i="26"/>
  <c r="Y114" i="26"/>
  <c r="X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L113" i="26"/>
  <c r="AK113" i="26"/>
  <c r="AJ113" i="26"/>
  <c r="AI113" i="26"/>
  <c r="AH113" i="26"/>
  <c r="AG113" i="26"/>
  <c r="AD113" i="26"/>
  <c r="AC113" i="26"/>
  <c r="AB113" i="26"/>
  <c r="AA113" i="26"/>
  <c r="Z113" i="26"/>
  <c r="Y113" i="26"/>
  <c r="X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L112" i="26"/>
  <c r="AK112" i="26"/>
  <c r="AJ112" i="26"/>
  <c r="AI112" i="26"/>
  <c r="AH112" i="26"/>
  <c r="AG112" i="26"/>
  <c r="AD112" i="26"/>
  <c r="AC112" i="26"/>
  <c r="AB112" i="26"/>
  <c r="AA112" i="26"/>
  <c r="Z112" i="26"/>
  <c r="Y112" i="26"/>
  <c r="X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AL111" i="26"/>
  <c r="AK111" i="26"/>
  <c r="AJ111" i="26"/>
  <c r="AI111" i="26"/>
  <c r="AH111" i="26"/>
  <c r="AG111" i="26"/>
  <c r="AD111" i="26"/>
  <c r="AC111" i="26"/>
  <c r="AB111" i="26"/>
  <c r="AA111" i="26"/>
  <c r="Z111" i="26"/>
  <c r="Y111" i="26"/>
  <c r="X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L110" i="26"/>
  <c r="AK110" i="26"/>
  <c r="AJ110" i="26"/>
  <c r="AI110" i="26"/>
  <c r="AH110" i="26"/>
  <c r="AG110" i="26"/>
  <c r="AD110" i="26"/>
  <c r="AC110" i="26"/>
  <c r="AB110" i="26"/>
  <c r="AA110" i="26"/>
  <c r="Z110" i="26"/>
  <c r="Y110" i="26"/>
  <c r="X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AL109" i="26"/>
  <c r="AK109" i="26"/>
  <c r="AJ109" i="26"/>
  <c r="AI109" i="26"/>
  <c r="AH109" i="26"/>
  <c r="AG109" i="26"/>
  <c r="AD109" i="26"/>
  <c r="AC109" i="26"/>
  <c r="AB109" i="26"/>
  <c r="AA109" i="26"/>
  <c r="Z109" i="26"/>
  <c r="Y109" i="26"/>
  <c r="X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L108" i="26"/>
  <c r="AK108" i="26"/>
  <c r="AJ108" i="26"/>
  <c r="AI108" i="26"/>
  <c r="AH108" i="26"/>
  <c r="AG108" i="26"/>
  <c r="AD108" i="26"/>
  <c r="AC108" i="26"/>
  <c r="AB108" i="26"/>
  <c r="AA108" i="26"/>
  <c r="Z108" i="26"/>
  <c r="Y108" i="26"/>
  <c r="X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L107" i="26"/>
  <c r="AK107" i="26"/>
  <c r="AJ107" i="26"/>
  <c r="AI107" i="26"/>
  <c r="AH107" i="26"/>
  <c r="AG107" i="26"/>
  <c r="AD107" i="26"/>
  <c r="AC107" i="26"/>
  <c r="AB107" i="26"/>
  <c r="AA107" i="26"/>
  <c r="Z107" i="26"/>
  <c r="Y107" i="26"/>
  <c r="X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L106" i="26"/>
  <c r="AK106" i="26"/>
  <c r="AJ106" i="26"/>
  <c r="AI106" i="26"/>
  <c r="AH106" i="26"/>
  <c r="AG106" i="26"/>
  <c r="AD106" i="26"/>
  <c r="AC106" i="26"/>
  <c r="AB106" i="26"/>
  <c r="AA106" i="26"/>
  <c r="Z106" i="26"/>
  <c r="Y106" i="26"/>
  <c r="X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L105" i="26"/>
  <c r="AK105" i="26"/>
  <c r="AJ105" i="26"/>
  <c r="AI105" i="26"/>
  <c r="AH105" i="26"/>
  <c r="AG105" i="26"/>
  <c r="AD105" i="26"/>
  <c r="AC105" i="26"/>
  <c r="AB105" i="26"/>
  <c r="AA105" i="26"/>
  <c r="Z105" i="26"/>
  <c r="Y105" i="26"/>
  <c r="X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L104" i="26"/>
  <c r="AK104" i="26"/>
  <c r="AJ104" i="26"/>
  <c r="AI104" i="26"/>
  <c r="AH104" i="26"/>
  <c r="AG104" i="26"/>
  <c r="AD104" i="26"/>
  <c r="AC104" i="26"/>
  <c r="AB104" i="26"/>
  <c r="AA104" i="26"/>
  <c r="Z104" i="26"/>
  <c r="Y104" i="26"/>
  <c r="X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L103" i="26"/>
  <c r="AK103" i="26"/>
  <c r="AJ103" i="26"/>
  <c r="AI103" i="26"/>
  <c r="AH103" i="26"/>
  <c r="AG103" i="26"/>
  <c r="AD103" i="26"/>
  <c r="AC103" i="26"/>
  <c r="AB103" i="26"/>
  <c r="AA103" i="26"/>
  <c r="Z103" i="26"/>
  <c r="Y103" i="26"/>
  <c r="X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L102" i="26"/>
  <c r="AK102" i="26"/>
  <c r="AJ102" i="26"/>
  <c r="AI102" i="26"/>
  <c r="AH102" i="26"/>
  <c r="AG102" i="26"/>
  <c r="AD102" i="26"/>
  <c r="AC102" i="26"/>
  <c r="AB102" i="26"/>
  <c r="AA102" i="26"/>
  <c r="Z102" i="26"/>
  <c r="Y102" i="26"/>
  <c r="X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L101" i="26"/>
  <c r="AK101" i="26"/>
  <c r="AJ101" i="26"/>
  <c r="AI101" i="26"/>
  <c r="AH101" i="26"/>
  <c r="AG101" i="26"/>
  <c r="AD101" i="26"/>
  <c r="AC101" i="26"/>
  <c r="AB101" i="26"/>
  <c r="AA101" i="26"/>
  <c r="Z101" i="26"/>
  <c r="Y101" i="26"/>
  <c r="X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AL100" i="26"/>
  <c r="AK100" i="26"/>
  <c r="AJ100" i="26"/>
  <c r="AI100" i="26"/>
  <c r="AH100" i="26"/>
  <c r="AG100" i="26"/>
  <c r="AD100" i="26"/>
  <c r="AC100" i="26"/>
  <c r="AB100" i="26"/>
  <c r="AA100" i="26"/>
  <c r="Z100" i="26"/>
  <c r="Y100" i="26"/>
  <c r="X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AL99" i="26"/>
  <c r="AK99" i="26"/>
  <c r="AJ99" i="26"/>
  <c r="AI99" i="26"/>
  <c r="AH99" i="26"/>
  <c r="AG99" i="26"/>
  <c r="AD99" i="26"/>
  <c r="AC99" i="26"/>
  <c r="AB99" i="26"/>
  <c r="AA99" i="26"/>
  <c r="Z99" i="26"/>
  <c r="Y99" i="26"/>
  <c r="X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AL98" i="26"/>
  <c r="AK98" i="26"/>
  <c r="AJ98" i="26"/>
  <c r="AI98" i="26"/>
  <c r="AH98" i="26"/>
  <c r="AG98" i="26"/>
  <c r="AD98" i="26"/>
  <c r="AC98" i="26"/>
  <c r="AB98" i="26"/>
  <c r="AA98" i="26"/>
  <c r="Z98" i="26"/>
  <c r="Y98" i="26"/>
  <c r="X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L97" i="26"/>
  <c r="AK97" i="26"/>
  <c r="AJ97" i="26"/>
  <c r="AI97" i="26"/>
  <c r="AH97" i="26"/>
  <c r="AG97" i="26"/>
  <c r="AD97" i="26"/>
  <c r="AC97" i="26"/>
  <c r="AB97" i="26"/>
  <c r="AA97" i="26"/>
  <c r="Z97" i="26"/>
  <c r="Y97" i="26"/>
  <c r="X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L96" i="26"/>
  <c r="AK96" i="26"/>
  <c r="AJ96" i="26"/>
  <c r="AI96" i="26"/>
  <c r="AH96" i="26"/>
  <c r="AG96" i="26"/>
  <c r="AD96" i="26"/>
  <c r="AC96" i="26"/>
  <c r="AB96" i="26"/>
  <c r="AA96" i="26"/>
  <c r="Z96" i="26"/>
  <c r="Y96" i="26"/>
  <c r="X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L95" i="26"/>
  <c r="AK95" i="26"/>
  <c r="AJ95" i="26"/>
  <c r="AI95" i="26"/>
  <c r="AH95" i="26"/>
  <c r="AG95" i="26"/>
  <c r="AD95" i="26"/>
  <c r="AC95" i="26"/>
  <c r="AB95" i="26"/>
  <c r="AA95" i="26"/>
  <c r="Z95" i="26"/>
  <c r="Y95" i="26"/>
  <c r="X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L94" i="26"/>
  <c r="AK94" i="26"/>
  <c r="AJ94" i="26"/>
  <c r="AI94" i="26"/>
  <c r="AH94" i="26"/>
  <c r="AG94" i="26"/>
  <c r="AD94" i="26"/>
  <c r="AC94" i="26"/>
  <c r="AB94" i="26"/>
  <c r="AA94" i="26"/>
  <c r="Z94" i="26"/>
  <c r="Y94" i="26"/>
  <c r="X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L93" i="26"/>
  <c r="AK93" i="26"/>
  <c r="AJ93" i="26"/>
  <c r="AI93" i="26"/>
  <c r="AH93" i="26"/>
  <c r="AG93" i="26"/>
  <c r="AD93" i="26"/>
  <c r="AC93" i="26"/>
  <c r="AB93" i="26"/>
  <c r="AA93" i="26"/>
  <c r="Z93" i="26"/>
  <c r="Y93" i="26"/>
  <c r="X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L92" i="26"/>
  <c r="AK92" i="26"/>
  <c r="AJ92" i="26"/>
  <c r="AI92" i="26"/>
  <c r="AH92" i="26"/>
  <c r="AG92" i="26"/>
  <c r="AD92" i="26"/>
  <c r="AC92" i="26"/>
  <c r="AB92" i="26"/>
  <c r="AA92" i="26"/>
  <c r="Z92" i="26"/>
  <c r="Y92" i="26"/>
  <c r="X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L91" i="26"/>
  <c r="AK91" i="26"/>
  <c r="AJ91" i="26"/>
  <c r="AI91" i="26"/>
  <c r="AH91" i="26"/>
  <c r="AG91" i="26"/>
  <c r="AD91" i="26"/>
  <c r="AC91" i="26"/>
  <c r="AB91" i="26"/>
  <c r="AA91" i="26"/>
  <c r="Z91" i="26"/>
  <c r="Y91" i="26"/>
  <c r="X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L90" i="26"/>
  <c r="AK90" i="26"/>
  <c r="AJ90" i="26"/>
  <c r="AI90" i="26"/>
  <c r="AH90" i="26"/>
  <c r="AG90" i="26"/>
  <c r="AD90" i="26"/>
  <c r="AC90" i="26"/>
  <c r="AB90" i="26"/>
  <c r="AA90" i="26"/>
  <c r="Z90" i="26"/>
  <c r="Y90" i="26"/>
  <c r="X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AL89" i="26"/>
  <c r="AK89" i="26"/>
  <c r="AJ89" i="26"/>
  <c r="AI89" i="26"/>
  <c r="AH89" i="26"/>
  <c r="AG89" i="26"/>
  <c r="AD89" i="26"/>
  <c r="AC89" i="26"/>
  <c r="AB89" i="26"/>
  <c r="AA89" i="26"/>
  <c r="Z89" i="26"/>
  <c r="Y89" i="26"/>
  <c r="X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AL88" i="26"/>
  <c r="AK88" i="26"/>
  <c r="AJ88" i="26"/>
  <c r="AI88" i="26"/>
  <c r="AH88" i="26"/>
  <c r="AG88" i="26"/>
  <c r="AD88" i="26"/>
  <c r="AC88" i="26"/>
  <c r="AB88" i="26"/>
  <c r="AA88" i="26"/>
  <c r="Z88" i="26"/>
  <c r="Y88" i="26"/>
  <c r="X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AL87" i="26"/>
  <c r="AK87" i="26"/>
  <c r="AJ87" i="26"/>
  <c r="AI87" i="26"/>
  <c r="AH87" i="26"/>
  <c r="AG87" i="26"/>
  <c r="AD87" i="26"/>
  <c r="AC87" i="26"/>
  <c r="AB87" i="26"/>
  <c r="AA87" i="26"/>
  <c r="Z87" i="26"/>
  <c r="Y87" i="26"/>
  <c r="X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AL86" i="26"/>
  <c r="AK86" i="26"/>
  <c r="AJ86" i="26"/>
  <c r="AI86" i="26"/>
  <c r="AH86" i="26"/>
  <c r="AG86" i="26"/>
  <c r="AD86" i="26"/>
  <c r="AC86" i="26"/>
  <c r="AB86" i="26"/>
  <c r="AA86" i="26"/>
  <c r="Z86" i="26"/>
  <c r="Y86" i="26"/>
  <c r="X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L85" i="26"/>
  <c r="AK85" i="26"/>
  <c r="AJ85" i="26"/>
  <c r="AI85" i="26"/>
  <c r="AH85" i="26"/>
  <c r="AG85" i="26"/>
  <c r="AD85" i="26"/>
  <c r="AC85" i="26"/>
  <c r="AB85" i="26"/>
  <c r="AA85" i="26"/>
  <c r="Z85" i="26"/>
  <c r="Y85" i="26"/>
  <c r="X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L84" i="26"/>
  <c r="AK84" i="26"/>
  <c r="AJ84" i="26"/>
  <c r="AI84" i="26"/>
  <c r="AH84" i="26"/>
  <c r="AG84" i="26"/>
  <c r="AD84" i="26"/>
  <c r="AC84" i="26"/>
  <c r="AB84" i="26"/>
  <c r="AA84" i="26"/>
  <c r="Z84" i="26"/>
  <c r="Y84" i="26"/>
  <c r="X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L83" i="26"/>
  <c r="AK83" i="26"/>
  <c r="AJ83" i="26"/>
  <c r="AI83" i="26"/>
  <c r="AH83" i="26"/>
  <c r="AG83" i="26"/>
  <c r="AD83" i="26"/>
  <c r="AC83" i="26"/>
  <c r="AB83" i="26"/>
  <c r="AA83" i="26"/>
  <c r="Z83" i="26"/>
  <c r="Y83" i="26"/>
  <c r="X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L82" i="26"/>
  <c r="AK82" i="26"/>
  <c r="AJ82" i="26"/>
  <c r="AI82" i="26"/>
  <c r="AH82" i="26"/>
  <c r="AG82" i="26"/>
  <c r="AD82" i="26"/>
  <c r="AC82" i="26"/>
  <c r="AB82" i="26"/>
  <c r="AA82" i="26"/>
  <c r="Z82" i="26"/>
  <c r="Y82" i="26"/>
  <c r="X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L81" i="26"/>
  <c r="AK81" i="26"/>
  <c r="AJ81" i="26"/>
  <c r="AI81" i="26"/>
  <c r="AH81" i="26"/>
  <c r="AG81" i="26"/>
  <c r="AD81" i="26"/>
  <c r="AC81" i="26"/>
  <c r="AB81" i="26"/>
  <c r="AA81" i="26"/>
  <c r="Z81" i="26"/>
  <c r="Y81" i="26"/>
  <c r="X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L80" i="26"/>
  <c r="AK80" i="26"/>
  <c r="AJ80" i="26"/>
  <c r="AI80" i="26"/>
  <c r="AH80" i="26"/>
  <c r="AG80" i="26"/>
  <c r="AD80" i="26"/>
  <c r="AC80" i="26"/>
  <c r="AB80" i="26"/>
  <c r="AA80" i="26"/>
  <c r="Z80" i="26"/>
  <c r="Y80" i="26"/>
  <c r="X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L79" i="26"/>
  <c r="AK79" i="26"/>
  <c r="AJ79" i="26"/>
  <c r="AI79" i="26"/>
  <c r="AH79" i="26"/>
  <c r="AG79" i="26"/>
  <c r="AD79" i="26"/>
  <c r="AC79" i="26"/>
  <c r="AB79" i="26"/>
  <c r="AA79" i="26"/>
  <c r="Z79" i="26"/>
  <c r="Y79" i="26"/>
  <c r="X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L78" i="26"/>
  <c r="AK78" i="26"/>
  <c r="AJ78" i="26"/>
  <c r="AI78" i="26"/>
  <c r="AH78" i="26"/>
  <c r="AG78" i="26"/>
  <c r="AD78" i="26"/>
  <c r="AC78" i="26"/>
  <c r="AB78" i="26"/>
  <c r="AA78" i="26"/>
  <c r="Z78" i="26"/>
  <c r="Y78" i="26"/>
  <c r="X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AL77" i="26"/>
  <c r="AK77" i="26"/>
  <c r="AJ77" i="26"/>
  <c r="AI77" i="26"/>
  <c r="AH77" i="26"/>
  <c r="AG77" i="26"/>
  <c r="AD77" i="26"/>
  <c r="AC77" i="26"/>
  <c r="AB77" i="26"/>
  <c r="AA77" i="26"/>
  <c r="Z77" i="26"/>
  <c r="Y77" i="26"/>
  <c r="X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AL76" i="26"/>
  <c r="AK76" i="26"/>
  <c r="AJ76" i="26"/>
  <c r="AI76" i="26"/>
  <c r="AH76" i="26"/>
  <c r="AG76" i="26"/>
  <c r="AD76" i="26"/>
  <c r="AC76" i="26"/>
  <c r="AB76" i="26"/>
  <c r="AA76" i="26"/>
  <c r="Z76" i="26"/>
  <c r="Y76" i="26"/>
  <c r="X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AL75" i="26"/>
  <c r="AK75" i="26"/>
  <c r="AJ75" i="26"/>
  <c r="AI75" i="26"/>
  <c r="AH75" i="26"/>
  <c r="AG75" i="26"/>
  <c r="AD75" i="26"/>
  <c r="AC75" i="26"/>
  <c r="AB75" i="26"/>
  <c r="AA75" i="26"/>
  <c r="Z75" i="26"/>
  <c r="Y75" i="26"/>
  <c r="X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L74" i="26"/>
  <c r="AK74" i="26"/>
  <c r="AJ74" i="26"/>
  <c r="AI74" i="26"/>
  <c r="AH74" i="26"/>
  <c r="AG74" i="26"/>
  <c r="AD74" i="26"/>
  <c r="AC74" i="26"/>
  <c r="AB74" i="26"/>
  <c r="AA74" i="26"/>
  <c r="Z74" i="26"/>
  <c r="Y74" i="26"/>
  <c r="X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L73" i="26"/>
  <c r="AK73" i="26"/>
  <c r="AJ73" i="26"/>
  <c r="AI73" i="26"/>
  <c r="AH73" i="26"/>
  <c r="AG73" i="26"/>
  <c r="AD73" i="26"/>
  <c r="AC73" i="26"/>
  <c r="AB73" i="26"/>
  <c r="AA73" i="26"/>
  <c r="Z73" i="26"/>
  <c r="Y73" i="26"/>
  <c r="X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L72" i="26"/>
  <c r="AK72" i="26"/>
  <c r="AJ72" i="26"/>
  <c r="AI72" i="26"/>
  <c r="AH72" i="26"/>
  <c r="AG72" i="26"/>
  <c r="AD72" i="26"/>
  <c r="AC72" i="26"/>
  <c r="AB72" i="26"/>
  <c r="AA72" i="26"/>
  <c r="Z72" i="26"/>
  <c r="Y72" i="26"/>
  <c r="X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L71" i="26"/>
  <c r="AK71" i="26"/>
  <c r="AJ71" i="26"/>
  <c r="AI71" i="26"/>
  <c r="AH71" i="26"/>
  <c r="AG71" i="26"/>
  <c r="AD71" i="26"/>
  <c r="AC71" i="26"/>
  <c r="AB71" i="26"/>
  <c r="AA71" i="26"/>
  <c r="Z71" i="26"/>
  <c r="Y71" i="26"/>
  <c r="X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L70" i="26"/>
  <c r="AK70" i="26"/>
  <c r="AJ70" i="26"/>
  <c r="AI70" i="26"/>
  <c r="AH70" i="26"/>
  <c r="AG70" i="26"/>
  <c r="AD70" i="26"/>
  <c r="AC70" i="26"/>
  <c r="AB70" i="26"/>
  <c r="AA70" i="26"/>
  <c r="Z70" i="26"/>
  <c r="Y70" i="26"/>
  <c r="X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L69" i="26"/>
  <c r="AK69" i="26"/>
  <c r="AJ69" i="26"/>
  <c r="AI69" i="26"/>
  <c r="AH69" i="26"/>
  <c r="AG69" i="26"/>
  <c r="AD69" i="26"/>
  <c r="AC69" i="26"/>
  <c r="AB69" i="26"/>
  <c r="AA69" i="26"/>
  <c r="Z69" i="26"/>
  <c r="Y69" i="26"/>
  <c r="X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L68" i="26"/>
  <c r="AK68" i="26"/>
  <c r="AJ68" i="26"/>
  <c r="AI68" i="26"/>
  <c r="AH68" i="26"/>
  <c r="AG68" i="26"/>
  <c r="AD68" i="26"/>
  <c r="AC68" i="26"/>
  <c r="AB68" i="26"/>
  <c r="AA68" i="26"/>
  <c r="Z68" i="26"/>
  <c r="Y68" i="26"/>
  <c r="X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L67" i="26"/>
  <c r="AK67" i="26"/>
  <c r="AJ67" i="26"/>
  <c r="AI67" i="26"/>
  <c r="AH67" i="26"/>
  <c r="AG67" i="26"/>
  <c r="AD67" i="26"/>
  <c r="AC67" i="26"/>
  <c r="AB67" i="26"/>
  <c r="AA67" i="26"/>
  <c r="Z67" i="26"/>
  <c r="Y67" i="26"/>
  <c r="X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AL66" i="26"/>
  <c r="AK66" i="26"/>
  <c r="AJ66" i="26"/>
  <c r="AI66" i="26"/>
  <c r="AH66" i="26"/>
  <c r="AG66" i="26"/>
  <c r="AD66" i="26"/>
  <c r="AC66" i="26"/>
  <c r="AB66" i="26"/>
  <c r="AA66" i="26"/>
  <c r="Z66" i="26"/>
  <c r="Y66" i="26"/>
  <c r="X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AL65" i="26"/>
  <c r="AK65" i="26"/>
  <c r="AJ65" i="26"/>
  <c r="AI65" i="26"/>
  <c r="AH65" i="26"/>
  <c r="AG65" i="26"/>
  <c r="AD65" i="26"/>
  <c r="AC65" i="26"/>
  <c r="AB65" i="26"/>
  <c r="AA65" i="26"/>
  <c r="Z65" i="26"/>
  <c r="Y65" i="26"/>
  <c r="X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L64" i="26"/>
  <c r="AK64" i="26"/>
  <c r="AJ64" i="26"/>
  <c r="AI64" i="26"/>
  <c r="AH64" i="26"/>
  <c r="AG64" i="26"/>
  <c r="AD64" i="26"/>
  <c r="AC64" i="26"/>
  <c r="AB64" i="26"/>
  <c r="AA64" i="26"/>
  <c r="Z64" i="26"/>
  <c r="Y64" i="26"/>
  <c r="X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L63" i="26"/>
  <c r="AK63" i="26"/>
  <c r="AJ63" i="26"/>
  <c r="AI63" i="26"/>
  <c r="AH63" i="26"/>
  <c r="AG63" i="26"/>
  <c r="AD63" i="26"/>
  <c r="AC63" i="26"/>
  <c r="AB63" i="26"/>
  <c r="AA63" i="26"/>
  <c r="Z63" i="26"/>
  <c r="Y63" i="26"/>
  <c r="X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L62" i="26"/>
  <c r="AK62" i="26"/>
  <c r="AJ62" i="26"/>
  <c r="AI62" i="26"/>
  <c r="AH62" i="26"/>
  <c r="AG62" i="26"/>
  <c r="AD62" i="26"/>
  <c r="AC62" i="26"/>
  <c r="AB62" i="26"/>
  <c r="AA62" i="26"/>
  <c r="Z62" i="26"/>
  <c r="Y62" i="26"/>
  <c r="X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L61" i="26"/>
  <c r="AK61" i="26"/>
  <c r="AJ61" i="26"/>
  <c r="AI61" i="26"/>
  <c r="AH61" i="26"/>
  <c r="AG61" i="26"/>
  <c r="AD61" i="26"/>
  <c r="AC61" i="26"/>
  <c r="AB61" i="26"/>
  <c r="AA61" i="26"/>
  <c r="Z61" i="26"/>
  <c r="Y61" i="26"/>
  <c r="X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L60" i="26"/>
  <c r="AK60" i="26"/>
  <c r="AJ60" i="26"/>
  <c r="AI60" i="26"/>
  <c r="AH60" i="26"/>
  <c r="AG60" i="26"/>
  <c r="AD60" i="26"/>
  <c r="AC60" i="26"/>
  <c r="AB60" i="26"/>
  <c r="AA60" i="26"/>
  <c r="Z60" i="26"/>
  <c r="Y60" i="26"/>
  <c r="X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L59" i="26"/>
  <c r="AK59" i="26"/>
  <c r="AJ59" i="26"/>
  <c r="AI59" i="26"/>
  <c r="AH59" i="26"/>
  <c r="AG59" i="26"/>
  <c r="AD59" i="26"/>
  <c r="AC59" i="26"/>
  <c r="AB59" i="26"/>
  <c r="AA59" i="26"/>
  <c r="Z59" i="26"/>
  <c r="Y59" i="26"/>
  <c r="X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L58" i="26"/>
  <c r="AK58" i="26"/>
  <c r="AJ58" i="26"/>
  <c r="AI58" i="26"/>
  <c r="AH58" i="26"/>
  <c r="AG58" i="26"/>
  <c r="AD58" i="26"/>
  <c r="AC58" i="26"/>
  <c r="AB58" i="26"/>
  <c r="AA58" i="26"/>
  <c r="Z58" i="26"/>
  <c r="Y58" i="26"/>
  <c r="X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L57" i="26"/>
  <c r="AK57" i="26"/>
  <c r="AJ57" i="26"/>
  <c r="AI57" i="26"/>
  <c r="AH57" i="26"/>
  <c r="AG57" i="26"/>
  <c r="AD57" i="26"/>
  <c r="AC57" i="26"/>
  <c r="AB57" i="26"/>
  <c r="AA57" i="26"/>
  <c r="Z57" i="26"/>
  <c r="Y57" i="26"/>
  <c r="X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L56" i="26"/>
  <c r="AK56" i="26"/>
  <c r="AJ56" i="26"/>
  <c r="AI56" i="26"/>
  <c r="AH56" i="26"/>
  <c r="AG56" i="26"/>
  <c r="AD56" i="26"/>
  <c r="AC56" i="26"/>
  <c r="AB56" i="26"/>
  <c r="AA56" i="26"/>
  <c r="Z56" i="26"/>
  <c r="Y56" i="26"/>
  <c r="X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L55" i="26"/>
  <c r="AK55" i="26"/>
  <c r="AJ55" i="26"/>
  <c r="AI55" i="26"/>
  <c r="AH55" i="26"/>
  <c r="AG55" i="26"/>
  <c r="AD55" i="26"/>
  <c r="AC55" i="26"/>
  <c r="AB55" i="26"/>
  <c r="AA55" i="26"/>
  <c r="Z55" i="26"/>
  <c r="Y55" i="26"/>
  <c r="X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L54" i="26"/>
  <c r="AK54" i="26"/>
  <c r="AJ54" i="26"/>
  <c r="AI54" i="26"/>
  <c r="AH54" i="26"/>
  <c r="AG54" i="26"/>
  <c r="AD54" i="26"/>
  <c r="AC54" i="26"/>
  <c r="AB54" i="26"/>
  <c r="AA54" i="26"/>
  <c r="Z54" i="26"/>
  <c r="Y54" i="26"/>
  <c r="X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L53" i="26"/>
  <c r="AK53" i="26"/>
  <c r="AJ53" i="26"/>
  <c r="AI53" i="26"/>
  <c r="AH53" i="26"/>
  <c r="AG53" i="26"/>
  <c r="AD53" i="26"/>
  <c r="AC53" i="26"/>
  <c r="AB53" i="26"/>
  <c r="AA53" i="26"/>
  <c r="Z53" i="26"/>
  <c r="Y53" i="26"/>
  <c r="X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L52" i="26"/>
  <c r="AK52" i="26"/>
  <c r="AJ52" i="26"/>
  <c r="AI52" i="26"/>
  <c r="AH52" i="26"/>
  <c r="AG52" i="26"/>
  <c r="AD52" i="26"/>
  <c r="AC52" i="26"/>
  <c r="AB52" i="26"/>
  <c r="AA52" i="26"/>
  <c r="Z52" i="26"/>
  <c r="Y52" i="26"/>
  <c r="X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L51" i="26"/>
  <c r="AK51" i="26"/>
  <c r="AJ51" i="26"/>
  <c r="AI51" i="26"/>
  <c r="AH51" i="26"/>
  <c r="AG51" i="26"/>
  <c r="AD51" i="26"/>
  <c r="AC51" i="26"/>
  <c r="AB51" i="26"/>
  <c r="AA51" i="26"/>
  <c r="Z51" i="26"/>
  <c r="Y51" i="26"/>
  <c r="X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L50" i="26"/>
  <c r="AK50" i="26"/>
  <c r="AJ50" i="26"/>
  <c r="AI50" i="26"/>
  <c r="AH50" i="26"/>
  <c r="AG50" i="26"/>
  <c r="AD50" i="26"/>
  <c r="AC50" i="26"/>
  <c r="AB50" i="26"/>
  <c r="AA50" i="26"/>
  <c r="Z50" i="26"/>
  <c r="Y50" i="26"/>
  <c r="X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L49" i="26"/>
  <c r="AK49" i="26"/>
  <c r="AJ49" i="26"/>
  <c r="AI49" i="26"/>
  <c r="AH49" i="26"/>
  <c r="AG49" i="26"/>
  <c r="AD49" i="26"/>
  <c r="AC49" i="26"/>
  <c r="AB49" i="26"/>
  <c r="AA49" i="26"/>
  <c r="Z49" i="26"/>
  <c r="Y49" i="26"/>
  <c r="X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L48" i="26"/>
  <c r="AK48" i="26"/>
  <c r="AJ48" i="26"/>
  <c r="AI48" i="26"/>
  <c r="AH48" i="26"/>
  <c r="AG48" i="26"/>
  <c r="AD48" i="26"/>
  <c r="AC48" i="26"/>
  <c r="AB48" i="26"/>
  <c r="AA48" i="26"/>
  <c r="Z48" i="26"/>
  <c r="Y48" i="26"/>
  <c r="X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L47" i="26"/>
  <c r="AK47" i="26"/>
  <c r="AJ47" i="26"/>
  <c r="AI47" i="26"/>
  <c r="AH47" i="26"/>
  <c r="AG47" i="26"/>
  <c r="AD47" i="26"/>
  <c r="AC47" i="26"/>
  <c r="AB47" i="26"/>
  <c r="AA47" i="26"/>
  <c r="Z47" i="26"/>
  <c r="Y47" i="26"/>
  <c r="X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L46" i="26"/>
  <c r="AK46" i="26"/>
  <c r="AJ46" i="26"/>
  <c r="AI46" i="26"/>
  <c r="AH46" i="26"/>
  <c r="AG46" i="26"/>
  <c r="AD46" i="26"/>
  <c r="AC46" i="26"/>
  <c r="AB46" i="26"/>
  <c r="AA46" i="26"/>
  <c r="Z46" i="26"/>
  <c r="Y46" i="26"/>
  <c r="X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L45" i="26"/>
  <c r="AK45" i="26"/>
  <c r="AJ45" i="26"/>
  <c r="AI45" i="26"/>
  <c r="AH45" i="26"/>
  <c r="AG45" i="26"/>
  <c r="AD45" i="26"/>
  <c r="AC45" i="26"/>
  <c r="AB45" i="26"/>
  <c r="AA45" i="26"/>
  <c r="Z45" i="26"/>
  <c r="Y45" i="26"/>
  <c r="X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L44" i="26"/>
  <c r="AK44" i="26"/>
  <c r="AJ44" i="26"/>
  <c r="AI44" i="26"/>
  <c r="AH44" i="26"/>
  <c r="AG44" i="26"/>
  <c r="AD44" i="26"/>
  <c r="AC44" i="26"/>
  <c r="AB44" i="26"/>
  <c r="AA44" i="26"/>
  <c r="Z44" i="26"/>
  <c r="Y44" i="26"/>
  <c r="X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L43" i="26"/>
  <c r="AK43" i="26"/>
  <c r="AJ43" i="26"/>
  <c r="AI43" i="26"/>
  <c r="AH43" i="26"/>
  <c r="AG43" i="26"/>
  <c r="AD43" i="26"/>
  <c r="AC43" i="26"/>
  <c r="AB43" i="26"/>
  <c r="AA43" i="26"/>
  <c r="Z43" i="26"/>
  <c r="Y43" i="26"/>
  <c r="X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AL42" i="26"/>
  <c r="AK42" i="26"/>
  <c r="AJ42" i="26"/>
  <c r="AI42" i="26"/>
  <c r="AH42" i="26"/>
  <c r="AG42" i="26"/>
  <c r="AD42" i="26"/>
  <c r="AC42" i="26"/>
  <c r="AB42" i="26"/>
  <c r="AA42" i="26"/>
  <c r="Z42" i="26"/>
  <c r="Y42" i="26"/>
  <c r="X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AL41" i="26"/>
  <c r="AK41" i="26"/>
  <c r="AJ41" i="26"/>
  <c r="AI41" i="26"/>
  <c r="AH41" i="26"/>
  <c r="AG41" i="26"/>
  <c r="AD41" i="26"/>
  <c r="AC41" i="26"/>
  <c r="AB41" i="26"/>
  <c r="AA41" i="26"/>
  <c r="Z41" i="26"/>
  <c r="Y41" i="26"/>
  <c r="X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L40" i="26"/>
  <c r="AK40" i="26"/>
  <c r="AJ40" i="26"/>
  <c r="AI40" i="26"/>
  <c r="AH40" i="26"/>
  <c r="AG40" i="26"/>
  <c r="AD40" i="26"/>
  <c r="AC40" i="26"/>
  <c r="AB40" i="26"/>
  <c r="AA40" i="26"/>
  <c r="Z40" i="26"/>
  <c r="Y40" i="26"/>
  <c r="X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AL39" i="26"/>
  <c r="AK39" i="26"/>
  <c r="AJ39" i="26"/>
  <c r="AI39" i="26"/>
  <c r="AH39" i="26"/>
  <c r="AG39" i="26"/>
  <c r="AD39" i="26"/>
  <c r="AC39" i="26"/>
  <c r="AB39" i="26"/>
  <c r="AA39" i="26"/>
  <c r="Z39" i="26"/>
  <c r="Y39" i="26"/>
  <c r="X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AL38" i="26"/>
  <c r="AK38" i="26"/>
  <c r="AJ38" i="26"/>
  <c r="AI38" i="26"/>
  <c r="AH38" i="26"/>
  <c r="AG38" i="26"/>
  <c r="AD38" i="26"/>
  <c r="AC38" i="26"/>
  <c r="AB38" i="26"/>
  <c r="AA38" i="26"/>
  <c r="Z38" i="26"/>
  <c r="Y38" i="26"/>
  <c r="X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AL37" i="26"/>
  <c r="AK37" i="26"/>
  <c r="AJ37" i="26"/>
  <c r="AI37" i="26"/>
  <c r="AH37" i="26"/>
  <c r="AG37" i="26"/>
  <c r="AD37" i="26"/>
  <c r="AC37" i="26"/>
  <c r="AB37" i="26"/>
  <c r="AA37" i="26"/>
  <c r="Z37" i="26"/>
  <c r="Y37" i="26"/>
  <c r="X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L36" i="26"/>
  <c r="AK36" i="26"/>
  <c r="AJ36" i="26"/>
  <c r="AI36" i="26"/>
  <c r="AH36" i="26"/>
  <c r="AG36" i="26"/>
  <c r="AD36" i="26"/>
  <c r="AC36" i="26"/>
  <c r="AB36" i="26"/>
  <c r="AA36" i="26"/>
  <c r="Z36" i="26"/>
  <c r="Y36" i="26"/>
  <c r="X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L35" i="26"/>
  <c r="AK35" i="26"/>
  <c r="AJ35" i="26"/>
  <c r="AI35" i="26"/>
  <c r="AH35" i="26"/>
  <c r="AG35" i="26"/>
  <c r="AD35" i="26"/>
  <c r="AC35" i="26"/>
  <c r="AB35" i="26"/>
  <c r="AA35" i="26"/>
  <c r="Z35" i="26"/>
  <c r="Y35" i="26"/>
  <c r="X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L34" i="26"/>
  <c r="AK34" i="26"/>
  <c r="AJ34" i="26"/>
  <c r="AI34" i="26"/>
  <c r="AH34" i="26"/>
  <c r="AG34" i="26"/>
  <c r="AD34" i="26"/>
  <c r="AC34" i="26"/>
  <c r="AB34" i="26"/>
  <c r="AA34" i="26"/>
  <c r="Z34" i="26"/>
  <c r="Y34" i="26"/>
  <c r="X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L33" i="26"/>
  <c r="AK33" i="26"/>
  <c r="AJ33" i="26"/>
  <c r="AI33" i="26"/>
  <c r="AH33" i="26"/>
  <c r="AG33" i="26"/>
  <c r="AD33" i="26"/>
  <c r="AC33" i="26"/>
  <c r="AB33" i="26"/>
  <c r="AA33" i="26"/>
  <c r="Z33" i="26"/>
  <c r="Y33" i="26"/>
  <c r="X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L32" i="26"/>
  <c r="AK32" i="26"/>
  <c r="AJ32" i="26"/>
  <c r="AI32" i="26"/>
  <c r="AH32" i="26"/>
  <c r="AG32" i="26"/>
  <c r="AD32" i="26"/>
  <c r="AC32" i="26"/>
  <c r="AB32" i="26"/>
  <c r="AA32" i="26"/>
  <c r="Z32" i="26"/>
  <c r="Y32" i="26"/>
  <c r="X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L31" i="26"/>
  <c r="AK31" i="26"/>
  <c r="AJ31" i="26"/>
  <c r="AI31" i="26"/>
  <c r="AH31" i="26"/>
  <c r="AG31" i="26"/>
  <c r="AD31" i="26"/>
  <c r="AC31" i="26"/>
  <c r="AB31" i="26"/>
  <c r="AA31" i="26"/>
  <c r="Z31" i="26"/>
  <c r="Y31" i="26"/>
  <c r="X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L30" i="26"/>
  <c r="AK30" i="26"/>
  <c r="AJ30" i="26"/>
  <c r="AI30" i="26"/>
  <c r="AH30" i="26"/>
  <c r="AG30" i="26"/>
  <c r="AD30" i="26"/>
  <c r="AC30" i="26"/>
  <c r="AB30" i="26"/>
  <c r="AA30" i="26"/>
  <c r="Z30" i="26"/>
  <c r="Y30" i="26"/>
  <c r="X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L29" i="26"/>
  <c r="AK29" i="26"/>
  <c r="AJ29" i="26"/>
  <c r="AI29" i="26"/>
  <c r="AH29" i="26"/>
  <c r="AG29" i="26"/>
  <c r="AD29" i="26"/>
  <c r="AC29" i="26"/>
  <c r="AB29" i="26"/>
  <c r="AA29" i="26"/>
  <c r="Z29" i="26"/>
  <c r="Y29" i="26"/>
  <c r="X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L28" i="26"/>
  <c r="AK28" i="26"/>
  <c r="AJ28" i="26"/>
  <c r="AI28" i="26"/>
  <c r="AH28" i="26"/>
  <c r="AG28" i="26"/>
  <c r="AD28" i="26"/>
  <c r="AC28" i="26"/>
  <c r="AB28" i="26"/>
  <c r="AA28" i="26"/>
  <c r="Z28" i="26"/>
  <c r="Y28" i="26"/>
  <c r="X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L27" i="26"/>
  <c r="AK27" i="26"/>
  <c r="AJ27" i="26"/>
  <c r="AI27" i="26"/>
  <c r="AH27" i="26"/>
  <c r="AG27" i="26"/>
  <c r="AD27" i="26"/>
  <c r="AC27" i="26"/>
  <c r="AB27" i="26"/>
  <c r="AA27" i="26"/>
  <c r="Z27" i="26"/>
  <c r="Y27" i="26"/>
  <c r="X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AL26" i="26"/>
  <c r="AK26" i="26"/>
  <c r="AJ26" i="26"/>
  <c r="AI26" i="26"/>
  <c r="AH26" i="26"/>
  <c r="AG26" i="26"/>
  <c r="AD26" i="26"/>
  <c r="AC26" i="26"/>
  <c r="AB26" i="26"/>
  <c r="AA26" i="26"/>
  <c r="Z26" i="26"/>
  <c r="Y26" i="26"/>
  <c r="X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AL25" i="26"/>
  <c r="AK25" i="26"/>
  <c r="AJ25" i="26"/>
  <c r="AI25" i="26"/>
  <c r="AH25" i="26"/>
  <c r="AG25" i="26"/>
  <c r="AD25" i="26"/>
  <c r="AC25" i="26"/>
  <c r="AB25" i="26"/>
  <c r="AA25" i="26"/>
  <c r="Z25" i="26"/>
  <c r="Y25" i="26"/>
  <c r="X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L24" i="26"/>
  <c r="AK24" i="26"/>
  <c r="AJ24" i="26"/>
  <c r="AI24" i="26"/>
  <c r="AH24" i="26"/>
  <c r="AG24" i="26"/>
  <c r="AD24" i="26"/>
  <c r="AC24" i="26"/>
  <c r="AB24" i="26"/>
  <c r="AA24" i="26"/>
  <c r="Z24" i="26"/>
  <c r="Y24" i="26"/>
  <c r="X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L23" i="26"/>
  <c r="AK23" i="26"/>
  <c r="AJ23" i="26"/>
  <c r="AI23" i="26"/>
  <c r="AH23" i="26"/>
  <c r="AG23" i="26"/>
  <c r="AD23" i="26"/>
  <c r="AC23" i="26"/>
  <c r="AB23" i="26"/>
  <c r="AA23" i="26"/>
  <c r="Z23" i="26"/>
  <c r="Y23" i="26"/>
  <c r="X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L22" i="26"/>
  <c r="AK22" i="26"/>
  <c r="AJ22" i="26"/>
  <c r="AI22" i="26"/>
  <c r="AH22" i="26"/>
  <c r="AG22" i="26"/>
  <c r="AD22" i="26"/>
  <c r="AC22" i="26"/>
  <c r="AB22" i="26"/>
  <c r="AA22" i="26"/>
  <c r="Z22" i="26"/>
  <c r="Y22" i="26"/>
  <c r="X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L21" i="26"/>
  <c r="AK21" i="26"/>
  <c r="AJ21" i="26"/>
  <c r="AI21" i="26"/>
  <c r="AH21" i="26"/>
  <c r="AG21" i="26"/>
  <c r="AD21" i="26"/>
  <c r="AC21" i="26"/>
  <c r="AB21" i="26"/>
  <c r="AA21" i="26"/>
  <c r="Z21" i="26"/>
  <c r="Y21" i="26"/>
  <c r="X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L20" i="26"/>
  <c r="AK20" i="26"/>
  <c r="AJ20" i="26"/>
  <c r="AI20" i="26"/>
  <c r="AH20" i="26"/>
  <c r="AG20" i="26"/>
  <c r="AD20" i="26"/>
  <c r="AC20" i="26"/>
  <c r="AB20" i="26"/>
  <c r="AA20" i="26"/>
  <c r="Z20" i="26"/>
  <c r="Y20" i="26"/>
  <c r="X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L19" i="26"/>
  <c r="AK19" i="26"/>
  <c r="AJ19" i="26"/>
  <c r="AI19" i="26"/>
  <c r="AH19" i="26"/>
  <c r="AG19" i="26"/>
  <c r="AD19" i="26"/>
  <c r="AC19" i="26"/>
  <c r="AB19" i="26"/>
  <c r="AA19" i="26"/>
  <c r="Z19" i="26"/>
  <c r="Y19" i="26"/>
  <c r="X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L18" i="26"/>
  <c r="AK18" i="26"/>
  <c r="AJ18" i="26"/>
  <c r="AI18" i="26"/>
  <c r="AH18" i="26"/>
  <c r="AG18" i="26"/>
  <c r="AD18" i="26"/>
  <c r="AC18" i="26"/>
  <c r="AB18" i="26"/>
  <c r="AA18" i="26"/>
  <c r="Z18" i="26"/>
  <c r="Y18" i="26"/>
  <c r="X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L17" i="26"/>
  <c r="AK17" i="26"/>
  <c r="AJ17" i="26"/>
  <c r="AI17" i="26"/>
  <c r="AH17" i="26"/>
  <c r="AG17" i="26"/>
  <c r="AD17" i="26"/>
  <c r="AC17" i="26"/>
  <c r="AB17" i="26"/>
  <c r="AA17" i="26"/>
  <c r="Z17" i="26"/>
  <c r="Y17" i="26"/>
  <c r="X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AL16" i="26"/>
  <c r="AK16" i="26"/>
  <c r="AJ16" i="26"/>
  <c r="AI16" i="26"/>
  <c r="AH16" i="26"/>
  <c r="AG16" i="26"/>
  <c r="AD16" i="26"/>
  <c r="AC16" i="26"/>
  <c r="AB16" i="26"/>
  <c r="AA16" i="26"/>
  <c r="Z16" i="26"/>
  <c r="Y16" i="26"/>
  <c r="X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AL15" i="26"/>
  <c r="AK15" i="26"/>
  <c r="AJ15" i="26"/>
  <c r="AI15" i="26"/>
  <c r="AH15" i="26"/>
  <c r="AG15" i="26"/>
  <c r="AD15" i="26"/>
  <c r="AC15" i="26"/>
  <c r="AB15" i="26"/>
  <c r="AA15" i="26"/>
  <c r="Z15" i="26"/>
  <c r="Y15" i="26"/>
  <c r="X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AL14" i="26"/>
  <c r="AK14" i="26"/>
  <c r="AJ14" i="26"/>
  <c r="AI14" i="26"/>
  <c r="AH14" i="26"/>
  <c r="AG14" i="26"/>
  <c r="AD14" i="26"/>
  <c r="AC14" i="26"/>
  <c r="AB14" i="26"/>
  <c r="AA14" i="26"/>
  <c r="Z14" i="26"/>
  <c r="Y14" i="26"/>
  <c r="X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AL13" i="26"/>
  <c r="AK13" i="26"/>
  <c r="AJ13" i="26"/>
  <c r="AI13" i="26"/>
  <c r="AH13" i="26"/>
  <c r="AG13" i="26"/>
  <c r="AD13" i="26"/>
  <c r="AC13" i="26"/>
  <c r="AB13" i="26"/>
  <c r="AA13" i="26"/>
  <c r="Z13" i="26"/>
  <c r="Y13" i="26"/>
  <c r="X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AL12" i="26"/>
  <c r="AK12" i="26"/>
  <c r="AJ12" i="26"/>
  <c r="AI12" i="26"/>
  <c r="AH12" i="26"/>
  <c r="AG12" i="26"/>
  <c r="AD12" i="26"/>
  <c r="AC12" i="26"/>
  <c r="AB12" i="26"/>
  <c r="AA12" i="26"/>
  <c r="Z12" i="26"/>
  <c r="Y12" i="26"/>
  <c r="X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L11" i="26"/>
  <c r="AK11" i="26"/>
  <c r="AJ11" i="26"/>
  <c r="AI11" i="26"/>
  <c r="AH11" i="26"/>
  <c r="AG11" i="26"/>
  <c r="AD11" i="26"/>
  <c r="AC11" i="26"/>
  <c r="AB11" i="26"/>
  <c r="AA11" i="26"/>
  <c r="Z11" i="26"/>
  <c r="Y11" i="26"/>
  <c r="X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L10" i="26"/>
  <c r="AK10" i="26"/>
  <c r="AJ10" i="26"/>
  <c r="AI10" i="26"/>
  <c r="AH10" i="26"/>
  <c r="AG10" i="26"/>
  <c r="AD10" i="26"/>
  <c r="AC10" i="26"/>
  <c r="AB10" i="26"/>
  <c r="AA10" i="26"/>
  <c r="Z10" i="26"/>
  <c r="Y10" i="26"/>
  <c r="X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AL9" i="26"/>
  <c r="AK9" i="26"/>
  <c r="AJ9" i="26"/>
  <c r="AI9" i="26"/>
  <c r="AH9" i="26"/>
  <c r="AG9" i="26"/>
  <c r="AD9" i="26"/>
  <c r="AC9" i="26"/>
  <c r="AB9" i="26"/>
  <c r="AA9" i="26"/>
  <c r="Z9" i="26"/>
  <c r="Y9" i="26"/>
  <c r="X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AL8" i="26"/>
  <c r="AK8" i="26"/>
  <c r="AJ8" i="26"/>
  <c r="AI8" i="26"/>
  <c r="AH8" i="26"/>
  <c r="AG8" i="26"/>
  <c r="AD8" i="26"/>
  <c r="AC8" i="26"/>
  <c r="AB8" i="26"/>
  <c r="AA8" i="26"/>
  <c r="Z8" i="26"/>
  <c r="Y8" i="26"/>
  <c r="X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AL7" i="26"/>
  <c r="AK7" i="26"/>
  <c r="AJ7" i="26"/>
  <c r="AI7" i="26"/>
  <c r="AH7" i="26"/>
  <c r="AG7" i="26"/>
  <c r="AD7" i="26"/>
  <c r="AC7" i="26"/>
  <c r="AB7" i="26"/>
  <c r="AA7" i="26"/>
  <c r="Z7" i="26"/>
  <c r="Y7" i="26"/>
  <c r="X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L6" i="26"/>
  <c r="AK6" i="26"/>
  <c r="AJ6" i="26"/>
  <c r="AI6" i="26"/>
  <c r="AH6" i="26"/>
  <c r="AG6" i="26"/>
  <c r="AD6" i="26"/>
  <c r="AC6" i="26"/>
  <c r="AB6" i="26"/>
  <c r="AA6" i="26"/>
  <c r="Z6" i="26"/>
  <c r="Y6" i="26"/>
  <c r="X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AL5" i="26"/>
  <c r="AK5" i="26"/>
  <c r="AJ5" i="26"/>
  <c r="AI5" i="26"/>
  <c r="AH5" i="26"/>
  <c r="AG5" i="26"/>
  <c r="AD5" i="26"/>
  <c r="AC5" i="26"/>
  <c r="AB5" i="26"/>
  <c r="AA5" i="26"/>
  <c r="Z5" i="26"/>
  <c r="Y5" i="26"/>
  <c r="X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AL4" i="26"/>
  <c r="AK4" i="26"/>
  <c r="AJ4" i="26"/>
  <c r="AI4" i="26"/>
  <c r="AH4" i="26"/>
  <c r="AG4" i="26"/>
  <c r="AD4" i="26"/>
  <c r="AC4" i="26"/>
  <c r="AB4" i="26"/>
  <c r="AA4" i="26"/>
  <c r="Z4" i="26"/>
  <c r="Y4" i="26"/>
  <c r="X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AL3" i="26"/>
  <c r="AK3" i="26"/>
  <c r="AJ3" i="26"/>
  <c r="AI3" i="26"/>
  <c r="AH3" i="26"/>
  <c r="AG3" i="26"/>
  <c r="AD3" i="26"/>
  <c r="AC3" i="26"/>
  <c r="AB3" i="26"/>
  <c r="AA3" i="26"/>
  <c r="Z3" i="26"/>
  <c r="Y3" i="26"/>
  <c r="X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B230" i="25"/>
  <c r="B229" i="25"/>
  <c r="B228" i="25"/>
  <c r="T227" i="25"/>
  <c r="B227" i="25"/>
  <c r="Z226" i="25"/>
  <c r="M226" i="25"/>
  <c r="B226" i="25"/>
  <c r="P225" i="25"/>
  <c r="B225" i="25"/>
  <c r="B224" i="25"/>
  <c r="S223" i="25"/>
  <c r="B223" i="25"/>
  <c r="P222" i="25"/>
  <c r="B222" i="25"/>
  <c r="B221" i="25"/>
  <c r="N220" i="25"/>
  <c r="D220" i="25"/>
  <c r="Y220" i="25" s="1"/>
  <c r="B220" i="25"/>
  <c r="B219" i="25"/>
  <c r="T218" i="25"/>
  <c r="B218" i="25"/>
  <c r="B217" i="25"/>
  <c r="Q216" i="25"/>
  <c r="Z216" i="25" s="1"/>
  <c r="B216" i="25"/>
  <c r="Z215" i="25"/>
  <c r="B215" i="25"/>
  <c r="B214" i="25"/>
  <c r="L213" i="25"/>
  <c r="B213" i="25"/>
  <c r="B212" i="25"/>
  <c r="B211" i="25"/>
  <c r="B210" i="25"/>
  <c r="B209" i="25"/>
  <c r="B208" i="25"/>
  <c r="O207" i="25"/>
  <c r="B207" i="25"/>
  <c r="AN206" i="25"/>
  <c r="AL206" i="25"/>
  <c r="AK206" i="25"/>
  <c r="AJ206" i="25"/>
  <c r="AI206" i="25"/>
  <c r="AH206" i="25"/>
  <c r="AG206" i="25"/>
  <c r="AD206" i="25"/>
  <c r="AC206" i="25"/>
  <c r="AB206" i="25"/>
  <c r="AA206" i="25"/>
  <c r="Z206" i="25"/>
  <c r="Y206" i="25"/>
  <c r="X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N205" i="25"/>
  <c r="AL205" i="25"/>
  <c r="AK205" i="25"/>
  <c r="AJ205" i="25"/>
  <c r="AI205" i="25"/>
  <c r="AH205" i="25"/>
  <c r="AG205" i="25"/>
  <c r="AD205" i="25"/>
  <c r="AC205" i="25"/>
  <c r="AB205" i="25"/>
  <c r="AA205" i="25"/>
  <c r="Z205" i="25"/>
  <c r="Y205" i="25"/>
  <c r="X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N204" i="25"/>
  <c r="AL204" i="25"/>
  <c r="AK204" i="25"/>
  <c r="AJ204" i="25"/>
  <c r="AI204" i="25"/>
  <c r="AH204" i="25"/>
  <c r="AG204" i="25"/>
  <c r="AD204" i="25"/>
  <c r="AC204" i="25"/>
  <c r="AB204" i="25"/>
  <c r="AA204" i="25"/>
  <c r="Z204" i="25"/>
  <c r="Y204" i="25"/>
  <c r="X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N203" i="25"/>
  <c r="AL203" i="25"/>
  <c r="AK203" i="25"/>
  <c r="AJ203" i="25"/>
  <c r="AI203" i="25"/>
  <c r="AH203" i="25"/>
  <c r="AG203" i="25"/>
  <c r="AD203" i="25"/>
  <c r="AC203" i="25"/>
  <c r="AB203" i="25"/>
  <c r="AA203" i="25"/>
  <c r="Z203" i="25"/>
  <c r="Y203" i="25"/>
  <c r="X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N202" i="25"/>
  <c r="AL202" i="25"/>
  <c r="AK202" i="25"/>
  <c r="AJ202" i="25"/>
  <c r="AI202" i="25"/>
  <c r="AH202" i="25"/>
  <c r="AG202" i="25"/>
  <c r="AD202" i="25"/>
  <c r="AC202" i="25"/>
  <c r="AB202" i="25"/>
  <c r="AA202" i="25"/>
  <c r="Z202" i="25"/>
  <c r="Y202" i="25"/>
  <c r="X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N201" i="25"/>
  <c r="AL201" i="25"/>
  <c r="AK201" i="25"/>
  <c r="AJ201" i="25"/>
  <c r="AI201" i="25"/>
  <c r="AH201" i="25"/>
  <c r="AG201" i="25"/>
  <c r="AD201" i="25"/>
  <c r="AC201" i="25"/>
  <c r="AB201" i="25"/>
  <c r="AA201" i="25"/>
  <c r="Z201" i="25"/>
  <c r="Y201" i="25"/>
  <c r="X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B201" i="25"/>
  <c r="AN200" i="25"/>
  <c r="AL200" i="25"/>
  <c r="AK200" i="25"/>
  <c r="AJ200" i="25"/>
  <c r="AI200" i="25"/>
  <c r="AH200" i="25"/>
  <c r="AG200" i="25"/>
  <c r="AD200" i="25"/>
  <c r="AC200" i="25"/>
  <c r="AB200" i="25"/>
  <c r="AA200" i="25"/>
  <c r="Z200" i="25"/>
  <c r="Y200" i="25"/>
  <c r="X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B200" i="25"/>
  <c r="AN199" i="25"/>
  <c r="AL199" i="25"/>
  <c r="AK199" i="25"/>
  <c r="AJ199" i="25"/>
  <c r="AI199" i="25"/>
  <c r="AH199" i="25"/>
  <c r="AG199" i="25"/>
  <c r="AD199" i="25"/>
  <c r="AC199" i="25"/>
  <c r="AB199" i="25"/>
  <c r="AA199" i="25"/>
  <c r="Z199" i="25"/>
  <c r="Y199" i="25"/>
  <c r="X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B199" i="25"/>
  <c r="AN198" i="25"/>
  <c r="AL198" i="25"/>
  <c r="AK198" i="25"/>
  <c r="AJ198" i="25"/>
  <c r="AI198" i="25"/>
  <c r="AH198" i="25"/>
  <c r="AG198" i="25"/>
  <c r="AD198" i="25"/>
  <c r="AC198" i="25"/>
  <c r="AB198" i="25"/>
  <c r="AA198" i="25"/>
  <c r="Z198" i="25"/>
  <c r="Y198" i="25"/>
  <c r="X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B198" i="25"/>
  <c r="AN197" i="25"/>
  <c r="AL197" i="25"/>
  <c r="AK197" i="25"/>
  <c r="AJ197" i="25"/>
  <c r="AI197" i="25"/>
  <c r="AH197" i="25"/>
  <c r="AG197" i="25"/>
  <c r="AD197" i="25"/>
  <c r="AC197" i="25"/>
  <c r="AB197" i="25"/>
  <c r="AA197" i="25"/>
  <c r="Z197" i="25"/>
  <c r="Y197" i="25"/>
  <c r="X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N196" i="25"/>
  <c r="AL196" i="25"/>
  <c r="AK196" i="25"/>
  <c r="AJ196" i="25"/>
  <c r="AI196" i="25"/>
  <c r="AH196" i="25"/>
  <c r="AG196" i="25"/>
  <c r="AD196" i="25"/>
  <c r="AC196" i="25"/>
  <c r="AB196" i="25"/>
  <c r="AA196" i="25"/>
  <c r="Z196" i="25"/>
  <c r="Y196" i="25"/>
  <c r="X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N195" i="25"/>
  <c r="AL195" i="25"/>
  <c r="AK195" i="25"/>
  <c r="AJ195" i="25"/>
  <c r="AI195" i="25"/>
  <c r="AH195" i="25"/>
  <c r="AG195" i="25"/>
  <c r="AD195" i="25"/>
  <c r="AC195" i="25"/>
  <c r="AB195" i="25"/>
  <c r="AA195" i="25"/>
  <c r="Z195" i="25"/>
  <c r="Y195" i="25"/>
  <c r="X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N194" i="25"/>
  <c r="AL194" i="25"/>
  <c r="AK194" i="25"/>
  <c r="AJ194" i="25"/>
  <c r="AI194" i="25"/>
  <c r="AH194" i="25"/>
  <c r="AG194" i="25"/>
  <c r="AD194" i="25"/>
  <c r="AC194" i="25"/>
  <c r="AB194" i="25"/>
  <c r="AA194" i="25"/>
  <c r="Z194" i="25"/>
  <c r="Y194" i="25"/>
  <c r="X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N193" i="25"/>
  <c r="AL193" i="25"/>
  <c r="AK193" i="25"/>
  <c r="AJ193" i="25"/>
  <c r="AI193" i="25"/>
  <c r="AH193" i="25"/>
  <c r="AG193" i="25"/>
  <c r="AD193" i="25"/>
  <c r="AC193" i="25"/>
  <c r="AB193" i="25"/>
  <c r="AA193" i="25"/>
  <c r="Z193" i="25"/>
  <c r="Y193" i="25"/>
  <c r="X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N192" i="25"/>
  <c r="AL192" i="25"/>
  <c r="AK192" i="25"/>
  <c r="AJ192" i="25"/>
  <c r="AI192" i="25"/>
  <c r="AH192" i="25"/>
  <c r="AG192" i="25"/>
  <c r="AD192" i="25"/>
  <c r="AC192" i="25"/>
  <c r="AB192" i="25"/>
  <c r="AA192" i="25"/>
  <c r="Z192" i="25"/>
  <c r="Y192" i="25"/>
  <c r="X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N191" i="25"/>
  <c r="AL191" i="25"/>
  <c r="AK191" i="25"/>
  <c r="AJ191" i="25"/>
  <c r="AI191" i="25"/>
  <c r="AH191" i="25"/>
  <c r="AG191" i="25"/>
  <c r="AD191" i="25"/>
  <c r="AC191" i="25"/>
  <c r="AB191" i="25"/>
  <c r="AA191" i="25"/>
  <c r="Z191" i="25"/>
  <c r="Y191" i="25"/>
  <c r="X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N190" i="25"/>
  <c r="AL190" i="25"/>
  <c r="AK190" i="25"/>
  <c r="AJ190" i="25"/>
  <c r="AI190" i="25"/>
  <c r="AH190" i="25"/>
  <c r="AG190" i="25"/>
  <c r="AD190" i="25"/>
  <c r="AC190" i="25"/>
  <c r="AB190" i="25"/>
  <c r="AA190" i="25"/>
  <c r="Z190" i="25"/>
  <c r="Y190" i="25"/>
  <c r="X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N189" i="25"/>
  <c r="AL189" i="25"/>
  <c r="AK189" i="25"/>
  <c r="AJ189" i="25"/>
  <c r="AI189" i="25"/>
  <c r="AH189" i="25"/>
  <c r="AG189" i="25"/>
  <c r="AD189" i="25"/>
  <c r="AC189" i="25"/>
  <c r="AB189" i="25"/>
  <c r="AA189" i="25"/>
  <c r="Z189" i="25"/>
  <c r="Y189" i="25"/>
  <c r="X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N188" i="25"/>
  <c r="AL188" i="25"/>
  <c r="AK188" i="25"/>
  <c r="AJ188" i="25"/>
  <c r="AI188" i="25"/>
  <c r="AH188" i="25"/>
  <c r="AG188" i="25"/>
  <c r="AD188" i="25"/>
  <c r="AC188" i="25"/>
  <c r="AB188" i="25"/>
  <c r="AA188" i="25"/>
  <c r="Z188" i="25"/>
  <c r="Y188" i="25"/>
  <c r="X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N187" i="25"/>
  <c r="AL187" i="25"/>
  <c r="AK187" i="25"/>
  <c r="AJ187" i="25"/>
  <c r="AI187" i="25"/>
  <c r="AH187" i="25"/>
  <c r="AG187" i="25"/>
  <c r="AD187" i="25"/>
  <c r="AC187" i="25"/>
  <c r="AB187" i="25"/>
  <c r="AA187" i="25"/>
  <c r="Z187" i="25"/>
  <c r="Y187" i="25"/>
  <c r="X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B187" i="25"/>
  <c r="AN186" i="25"/>
  <c r="AL186" i="25"/>
  <c r="AK186" i="25"/>
  <c r="AJ186" i="25"/>
  <c r="AI186" i="25"/>
  <c r="AH186" i="25"/>
  <c r="AG186" i="25"/>
  <c r="AD186" i="25"/>
  <c r="AC186" i="25"/>
  <c r="AB186" i="25"/>
  <c r="AA186" i="25"/>
  <c r="Z186" i="25"/>
  <c r="Y186" i="25"/>
  <c r="X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B186" i="25"/>
  <c r="AN185" i="25"/>
  <c r="AL185" i="25"/>
  <c r="AK185" i="25"/>
  <c r="AJ185" i="25"/>
  <c r="AI185" i="25"/>
  <c r="AH185" i="25"/>
  <c r="AG185" i="25"/>
  <c r="AD185" i="25"/>
  <c r="AC185" i="25"/>
  <c r="AB185" i="25"/>
  <c r="AA185" i="25"/>
  <c r="Z185" i="25"/>
  <c r="Y185" i="25"/>
  <c r="X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B185" i="25"/>
  <c r="AN184" i="25"/>
  <c r="AL184" i="25"/>
  <c r="AK184" i="25"/>
  <c r="AJ184" i="25"/>
  <c r="AI184" i="25"/>
  <c r="AH184" i="25"/>
  <c r="AG184" i="25"/>
  <c r="AD184" i="25"/>
  <c r="AC184" i="25"/>
  <c r="AB184" i="25"/>
  <c r="AA184" i="25"/>
  <c r="Z184" i="25"/>
  <c r="Y184" i="25"/>
  <c r="X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N183" i="25"/>
  <c r="AL183" i="25"/>
  <c r="AK183" i="25"/>
  <c r="AJ183" i="25"/>
  <c r="AI183" i="25"/>
  <c r="AH183" i="25"/>
  <c r="AG183" i="25"/>
  <c r="AD183" i="25"/>
  <c r="AC183" i="25"/>
  <c r="AB183" i="25"/>
  <c r="AA183" i="25"/>
  <c r="Z183" i="25"/>
  <c r="Y183" i="25"/>
  <c r="X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N182" i="25"/>
  <c r="AL182" i="25"/>
  <c r="AK182" i="25"/>
  <c r="AJ182" i="25"/>
  <c r="AI182" i="25"/>
  <c r="AH182" i="25"/>
  <c r="AG182" i="25"/>
  <c r="AD182" i="25"/>
  <c r="AC182" i="25"/>
  <c r="AB182" i="25"/>
  <c r="AA182" i="25"/>
  <c r="Z182" i="25"/>
  <c r="Y182" i="25"/>
  <c r="X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N181" i="25"/>
  <c r="AL181" i="25"/>
  <c r="AK181" i="25"/>
  <c r="AJ181" i="25"/>
  <c r="AI181" i="25"/>
  <c r="AH181" i="25"/>
  <c r="AG181" i="25"/>
  <c r="AD181" i="25"/>
  <c r="AC181" i="25"/>
  <c r="AB181" i="25"/>
  <c r="AA181" i="25"/>
  <c r="Z181" i="25"/>
  <c r="Y181" i="25"/>
  <c r="X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N180" i="25"/>
  <c r="AL180" i="25"/>
  <c r="AK180" i="25"/>
  <c r="AJ180" i="25"/>
  <c r="AI180" i="25"/>
  <c r="AH180" i="25"/>
  <c r="AG180" i="25"/>
  <c r="AD180" i="25"/>
  <c r="AC180" i="25"/>
  <c r="AB180" i="25"/>
  <c r="AA180" i="25"/>
  <c r="Z180" i="25"/>
  <c r="Y180" i="25"/>
  <c r="X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N179" i="25"/>
  <c r="AL179" i="25"/>
  <c r="AK179" i="25"/>
  <c r="AJ179" i="25"/>
  <c r="AI179" i="25"/>
  <c r="AH179" i="25"/>
  <c r="AG179" i="25"/>
  <c r="AD179" i="25"/>
  <c r="AC179" i="25"/>
  <c r="AB179" i="25"/>
  <c r="AA179" i="25"/>
  <c r="Z179" i="25"/>
  <c r="Y179" i="25"/>
  <c r="X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N178" i="25"/>
  <c r="AL178" i="25"/>
  <c r="AK178" i="25"/>
  <c r="AJ178" i="25"/>
  <c r="AI178" i="25"/>
  <c r="AH178" i="25"/>
  <c r="AG178" i="25"/>
  <c r="AD178" i="25"/>
  <c r="AC178" i="25"/>
  <c r="AB178" i="25"/>
  <c r="AA178" i="25"/>
  <c r="Z178" i="25"/>
  <c r="Y178" i="25"/>
  <c r="X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N177" i="25"/>
  <c r="AL177" i="25"/>
  <c r="AK177" i="25"/>
  <c r="AJ177" i="25"/>
  <c r="AI177" i="25"/>
  <c r="AH177" i="25"/>
  <c r="AG177" i="25"/>
  <c r="AD177" i="25"/>
  <c r="AC177" i="25"/>
  <c r="AB177" i="25"/>
  <c r="AA177" i="25"/>
  <c r="Z177" i="25"/>
  <c r="Y177" i="25"/>
  <c r="X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N176" i="25"/>
  <c r="AL176" i="25"/>
  <c r="AK176" i="25"/>
  <c r="AJ176" i="25"/>
  <c r="AI176" i="25"/>
  <c r="AH176" i="25"/>
  <c r="AG176" i="25"/>
  <c r="AD176" i="25"/>
  <c r="AC176" i="25"/>
  <c r="AB176" i="25"/>
  <c r="AA176" i="25"/>
  <c r="Z176" i="25"/>
  <c r="Y176" i="25"/>
  <c r="X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N175" i="25"/>
  <c r="AL175" i="25"/>
  <c r="AK175" i="25"/>
  <c r="AJ175" i="25"/>
  <c r="AI175" i="25"/>
  <c r="AH175" i="25"/>
  <c r="AG175" i="25"/>
  <c r="AD175" i="25"/>
  <c r="AC175" i="25"/>
  <c r="AB175" i="25"/>
  <c r="AA175" i="25"/>
  <c r="Z175" i="25"/>
  <c r="Y175" i="25"/>
  <c r="X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B175" i="25"/>
  <c r="AN174" i="25"/>
  <c r="AL174" i="25"/>
  <c r="AK174" i="25"/>
  <c r="AJ174" i="25"/>
  <c r="AI174" i="25"/>
  <c r="AH174" i="25"/>
  <c r="AG174" i="25"/>
  <c r="AD174" i="25"/>
  <c r="AC174" i="25"/>
  <c r="AB174" i="25"/>
  <c r="AA174" i="25"/>
  <c r="Z174" i="25"/>
  <c r="Y174" i="25"/>
  <c r="X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N173" i="25"/>
  <c r="AL173" i="25"/>
  <c r="AK173" i="25"/>
  <c r="AJ173" i="25"/>
  <c r="AI173" i="25"/>
  <c r="AH173" i="25"/>
  <c r="AG173" i="25"/>
  <c r="AD173" i="25"/>
  <c r="AC173" i="25"/>
  <c r="AB173" i="25"/>
  <c r="AA173" i="25"/>
  <c r="Z173" i="25"/>
  <c r="Y173" i="25"/>
  <c r="X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B173" i="25"/>
  <c r="AN172" i="25"/>
  <c r="AL172" i="25"/>
  <c r="AK172" i="25"/>
  <c r="AJ172" i="25"/>
  <c r="AI172" i="25"/>
  <c r="AH172" i="25"/>
  <c r="AG172" i="25"/>
  <c r="AD172" i="25"/>
  <c r="AC172" i="25"/>
  <c r="AB172" i="25"/>
  <c r="AA172" i="25"/>
  <c r="Z172" i="25"/>
  <c r="Y172" i="25"/>
  <c r="X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N171" i="25"/>
  <c r="AL171" i="25"/>
  <c r="AK171" i="25"/>
  <c r="AJ171" i="25"/>
  <c r="AI171" i="25"/>
  <c r="AH171" i="25"/>
  <c r="AG171" i="25"/>
  <c r="AD171" i="25"/>
  <c r="AC171" i="25"/>
  <c r="AB171" i="25"/>
  <c r="AA171" i="25"/>
  <c r="Z171" i="25"/>
  <c r="Y171" i="25"/>
  <c r="X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N170" i="25"/>
  <c r="AL170" i="25"/>
  <c r="AK170" i="25"/>
  <c r="AJ170" i="25"/>
  <c r="AI170" i="25"/>
  <c r="AH170" i="25"/>
  <c r="AG170" i="25"/>
  <c r="AD170" i="25"/>
  <c r="AC170" i="25"/>
  <c r="AB170" i="25"/>
  <c r="AA170" i="25"/>
  <c r="Z170" i="25"/>
  <c r="Y170" i="25"/>
  <c r="X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N169" i="25"/>
  <c r="AL169" i="25"/>
  <c r="AK169" i="25"/>
  <c r="AJ169" i="25"/>
  <c r="AI169" i="25"/>
  <c r="AH169" i="25"/>
  <c r="AG169" i="25"/>
  <c r="AD169" i="25"/>
  <c r="AC169" i="25"/>
  <c r="AB169" i="25"/>
  <c r="AA169" i="25"/>
  <c r="Z169" i="25"/>
  <c r="Y169" i="25"/>
  <c r="X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N168" i="25"/>
  <c r="AL168" i="25"/>
  <c r="AK168" i="25"/>
  <c r="AJ168" i="25"/>
  <c r="AI168" i="25"/>
  <c r="AH168" i="25"/>
  <c r="AG168" i="25"/>
  <c r="AD168" i="25"/>
  <c r="AC168" i="25"/>
  <c r="AB168" i="25"/>
  <c r="AA168" i="25"/>
  <c r="Z168" i="25"/>
  <c r="Y168" i="25"/>
  <c r="X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N167" i="25"/>
  <c r="AL167" i="25"/>
  <c r="AK167" i="25"/>
  <c r="AJ167" i="25"/>
  <c r="AI167" i="25"/>
  <c r="AH167" i="25"/>
  <c r="AG167" i="25"/>
  <c r="AD167" i="25"/>
  <c r="AC167" i="25"/>
  <c r="AB167" i="25"/>
  <c r="AA167" i="25"/>
  <c r="Z167" i="25"/>
  <c r="Y167" i="25"/>
  <c r="X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N166" i="25"/>
  <c r="AL166" i="25"/>
  <c r="AK166" i="25"/>
  <c r="AJ166" i="25"/>
  <c r="AI166" i="25"/>
  <c r="AH166" i="25"/>
  <c r="AG166" i="25"/>
  <c r="AD166" i="25"/>
  <c r="AC166" i="25"/>
  <c r="AB166" i="25"/>
  <c r="AA166" i="25"/>
  <c r="Z166" i="25"/>
  <c r="Y166" i="25"/>
  <c r="X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N165" i="25"/>
  <c r="AL165" i="25"/>
  <c r="AK165" i="25"/>
  <c r="AJ165" i="25"/>
  <c r="AI165" i="25"/>
  <c r="AH165" i="25"/>
  <c r="AG165" i="25"/>
  <c r="AD165" i="25"/>
  <c r="AC165" i="25"/>
  <c r="AB165" i="25"/>
  <c r="AA165" i="25"/>
  <c r="Z165" i="25"/>
  <c r="Y165" i="25"/>
  <c r="X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N164" i="25"/>
  <c r="AL164" i="25"/>
  <c r="AK164" i="25"/>
  <c r="AJ164" i="25"/>
  <c r="AI164" i="25"/>
  <c r="AH164" i="25"/>
  <c r="AG164" i="25"/>
  <c r="AD164" i="25"/>
  <c r="AC164" i="25"/>
  <c r="AB164" i="25"/>
  <c r="AA164" i="25"/>
  <c r="Z164" i="25"/>
  <c r="Y164" i="25"/>
  <c r="X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N163" i="25"/>
  <c r="AL163" i="25"/>
  <c r="AK163" i="25"/>
  <c r="AJ163" i="25"/>
  <c r="AI163" i="25"/>
  <c r="AH163" i="25"/>
  <c r="AG163" i="25"/>
  <c r="AD163" i="25"/>
  <c r="AC163" i="25"/>
  <c r="AB163" i="25"/>
  <c r="AA163" i="25"/>
  <c r="Z163" i="25"/>
  <c r="Y163" i="25"/>
  <c r="X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N162" i="25"/>
  <c r="AL162" i="25"/>
  <c r="AK162" i="25"/>
  <c r="AJ162" i="25"/>
  <c r="AI162" i="25"/>
  <c r="AH162" i="25"/>
  <c r="AG162" i="25"/>
  <c r="AD162" i="25"/>
  <c r="AC162" i="25"/>
  <c r="AB162" i="25"/>
  <c r="AA162" i="25"/>
  <c r="Z162" i="25"/>
  <c r="Y162" i="25"/>
  <c r="X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AN161" i="25"/>
  <c r="AL161" i="25"/>
  <c r="AK161" i="25"/>
  <c r="AJ161" i="25"/>
  <c r="AI161" i="25"/>
  <c r="AH161" i="25"/>
  <c r="AG161" i="25"/>
  <c r="AD161" i="25"/>
  <c r="AC161" i="25"/>
  <c r="AB161" i="25"/>
  <c r="AA161" i="25"/>
  <c r="Z161" i="25"/>
  <c r="Y161" i="25"/>
  <c r="X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B161" i="25"/>
  <c r="AN160" i="25"/>
  <c r="AL160" i="25"/>
  <c r="AK160" i="25"/>
  <c r="AJ160" i="25"/>
  <c r="AI160" i="25"/>
  <c r="AH160" i="25"/>
  <c r="AG160" i="25"/>
  <c r="AD160" i="25"/>
  <c r="AC160" i="25"/>
  <c r="AB160" i="25"/>
  <c r="AA160" i="25"/>
  <c r="Z160" i="25"/>
  <c r="Y160" i="25"/>
  <c r="X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AN159" i="25"/>
  <c r="AL159" i="25"/>
  <c r="AK159" i="25"/>
  <c r="AJ159" i="25"/>
  <c r="AI159" i="25"/>
  <c r="AH159" i="25"/>
  <c r="AG159" i="25"/>
  <c r="AD159" i="25"/>
  <c r="AC159" i="25"/>
  <c r="AB159" i="25"/>
  <c r="AA159" i="25"/>
  <c r="Z159" i="25"/>
  <c r="Y159" i="25"/>
  <c r="X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B159" i="25"/>
  <c r="AN158" i="25"/>
  <c r="AL158" i="25"/>
  <c r="AK158" i="25"/>
  <c r="AJ158" i="25"/>
  <c r="AI158" i="25"/>
  <c r="AH158" i="25"/>
  <c r="AG158" i="25"/>
  <c r="AD158" i="25"/>
  <c r="AC158" i="25"/>
  <c r="AB158" i="25"/>
  <c r="AA158" i="25"/>
  <c r="Z158" i="25"/>
  <c r="Y158" i="25"/>
  <c r="X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N157" i="25"/>
  <c r="AL157" i="25"/>
  <c r="AK157" i="25"/>
  <c r="AJ157" i="25"/>
  <c r="AI157" i="25"/>
  <c r="AH157" i="25"/>
  <c r="AG157" i="25"/>
  <c r="AD157" i="25"/>
  <c r="AC157" i="25"/>
  <c r="AB157" i="25"/>
  <c r="AA157" i="25"/>
  <c r="Z157" i="25"/>
  <c r="Y157" i="25"/>
  <c r="X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AN156" i="25"/>
  <c r="AL156" i="25"/>
  <c r="AK156" i="25"/>
  <c r="AJ156" i="25"/>
  <c r="AI156" i="25"/>
  <c r="AH156" i="25"/>
  <c r="AG156" i="25"/>
  <c r="AD156" i="25"/>
  <c r="AC156" i="25"/>
  <c r="AB156" i="25"/>
  <c r="AA156" i="25"/>
  <c r="Z156" i="25"/>
  <c r="Y156" i="25"/>
  <c r="X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N155" i="25"/>
  <c r="AL155" i="25"/>
  <c r="AK155" i="25"/>
  <c r="AJ155" i="25"/>
  <c r="AI155" i="25"/>
  <c r="AH155" i="25"/>
  <c r="AG155" i="25"/>
  <c r="AD155" i="25"/>
  <c r="AC155" i="25"/>
  <c r="AB155" i="25"/>
  <c r="AA155" i="25"/>
  <c r="Z155" i="25"/>
  <c r="Y155" i="25"/>
  <c r="X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B155" i="25"/>
  <c r="AN154" i="25"/>
  <c r="AL154" i="25"/>
  <c r="AK154" i="25"/>
  <c r="AJ154" i="25"/>
  <c r="AI154" i="25"/>
  <c r="AH154" i="25"/>
  <c r="AG154" i="25"/>
  <c r="AD154" i="25"/>
  <c r="AC154" i="25"/>
  <c r="AB154" i="25"/>
  <c r="AA154" i="25"/>
  <c r="Z154" i="25"/>
  <c r="Y154" i="25"/>
  <c r="X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N153" i="25"/>
  <c r="AL153" i="25"/>
  <c r="AK153" i="25"/>
  <c r="AJ153" i="25"/>
  <c r="AI153" i="25"/>
  <c r="AH153" i="25"/>
  <c r="AG153" i="25"/>
  <c r="AD153" i="25"/>
  <c r="AC153" i="25"/>
  <c r="AB153" i="25"/>
  <c r="AA153" i="25"/>
  <c r="Z153" i="25"/>
  <c r="Y153" i="25"/>
  <c r="X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N152" i="25"/>
  <c r="AL152" i="25"/>
  <c r="AK152" i="25"/>
  <c r="AJ152" i="25"/>
  <c r="AI152" i="25"/>
  <c r="AH152" i="25"/>
  <c r="AG152" i="25"/>
  <c r="AD152" i="25"/>
  <c r="AC152" i="25"/>
  <c r="AB152" i="25"/>
  <c r="AA152" i="25"/>
  <c r="Z152" i="25"/>
  <c r="Y152" i="25"/>
  <c r="X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N151" i="25"/>
  <c r="AL151" i="25"/>
  <c r="AK151" i="25"/>
  <c r="AJ151" i="25"/>
  <c r="AI151" i="25"/>
  <c r="AH151" i="25"/>
  <c r="AG151" i="25"/>
  <c r="AD151" i="25"/>
  <c r="AC151" i="25"/>
  <c r="AB151" i="25"/>
  <c r="AA151" i="25"/>
  <c r="Z151" i="25"/>
  <c r="Y151" i="25"/>
  <c r="X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N150" i="25"/>
  <c r="AL150" i="25"/>
  <c r="AK150" i="25"/>
  <c r="AJ150" i="25"/>
  <c r="AI150" i="25"/>
  <c r="AH150" i="25"/>
  <c r="AG150" i="25"/>
  <c r="AD150" i="25"/>
  <c r="AC150" i="25"/>
  <c r="AB150" i="25"/>
  <c r="AA150" i="25"/>
  <c r="Z150" i="25"/>
  <c r="Y150" i="25"/>
  <c r="X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N149" i="25"/>
  <c r="AL149" i="25"/>
  <c r="AK149" i="25"/>
  <c r="AJ149" i="25"/>
  <c r="AI149" i="25"/>
  <c r="AH149" i="25"/>
  <c r="AG149" i="25"/>
  <c r="AD149" i="25"/>
  <c r="AC149" i="25"/>
  <c r="AB149" i="25"/>
  <c r="AA149" i="25"/>
  <c r="Z149" i="25"/>
  <c r="Y149" i="25"/>
  <c r="X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N148" i="25"/>
  <c r="AL148" i="25"/>
  <c r="AK148" i="25"/>
  <c r="AJ148" i="25"/>
  <c r="AI148" i="25"/>
  <c r="AH148" i="25"/>
  <c r="AG148" i="25"/>
  <c r="AD148" i="25"/>
  <c r="AC148" i="25"/>
  <c r="AB148" i="25"/>
  <c r="AA148" i="25"/>
  <c r="Z148" i="25"/>
  <c r="Y148" i="25"/>
  <c r="X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N147" i="25"/>
  <c r="AL147" i="25"/>
  <c r="AK147" i="25"/>
  <c r="AJ147" i="25"/>
  <c r="AI147" i="25"/>
  <c r="AH147" i="25"/>
  <c r="AG147" i="25"/>
  <c r="AD147" i="25"/>
  <c r="AC147" i="25"/>
  <c r="AB147" i="25"/>
  <c r="AA147" i="25"/>
  <c r="Z147" i="25"/>
  <c r="Y147" i="25"/>
  <c r="X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N146" i="25"/>
  <c r="AL146" i="25"/>
  <c r="AK146" i="25"/>
  <c r="AJ146" i="25"/>
  <c r="AI146" i="25"/>
  <c r="AH146" i="25"/>
  <c r="AG146" i="25"/>
  <c r="AD146" i="25"/>
  <c r="AC146" i="25"/>
  <c r="AB146" i="25"/>
  <c r="AA146" i="25"/>
  <c r="Z146" i="25"/>
  <c r="Y146" i="25"/>
  <c r="X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N145" i="25"/>
  <c r="AL145" i="25"/>
  <c r="AK145" i="25"/>
  <c r="AJ145" i="25"/>
  <c r="AI145" i="25"/>
  <c r="AH145" i="25"/>
  <c r="AG145" i="25"/>
  <c r="AD145" i="25"/>
  <c r="AC145" i="25"/>
  <c r="AB145" i="25"/>
  <c r="AA145" i="25"/>
  <c r="Z145" i="25"/>
  <c r="Y145" i="25"/>
  <c r="X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N144" i="25"/>
  <c r="AL144" i="25"/>
  <c r="AK144" i="25"/>
  <c r="AJ144" i="25"/>
  <c r="AI144" i="25"/>
  <c r="AH144" i="25"/>
  <c r="AG144" i="25"/>
  <c r="AD144" i="25"/>
  <c r="AC144" i="25"/>
  <c r="AB144" i="25"/>
  <c r="AA144" i="25"/>
  <c r="Z144" i="25"/>
  <c r="Y144" i="25"/>
  <c r="X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N143" i="25"/>
  <c r="AL143" i="25"/>
  <c r="AK143" i="25"/>
  <c r="AJ143" i="25"/>
  <c r="AI143" i="25"/>
  <c r="AH143" i="25"/>
  <c r="AG143" i="25"/>
  <c r="AD143" i="25"/>
  <c r="AC143" i="25"/>
  <c r="AB143" i="25"/>
  <c r="AA143" i="25"/>
  <c r="Z143" i="25"/>
  <c r="Y143" i="25"/>
  <c r="X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N142" i="25"/>
  <c r="AL142" i="25"/>
  <c r="AK142" i="25"/>
  <c r="AJ142" i="25"/>
  <c r="AI142" i="25"/>
  <c r="AH142" i="25"/>
  <c r="AG142" i="25"/>
  <c r="AD142" i="25"/>
  <c r="AC142" i="25"/>
  <c r="AB142" i="25"/>
  <c r="AA142" i="25"/>
  <c r="Z142" i="25"/>
  <c r="Y142" i="25"/>
  <c r="X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N141" i="25"/>
  <c r="AL141" i="25"/>
  <c r="AK141" i="25"/>
  <c r="AJ141" i="25"/>
  <c r="AI141" i="25"/>
  <c r="AH141" i="25"/>
  <c r="AG141" i="25"/>
  <c r="AD141" i="25"/>
  <c r="AC141" i="25"/>
  <c r="AB141" i="25"/>
  <c r="AA141" i="25"/>
  <c r="Z141" i="25"/>
  <c r="Y141" i="25"/>
  <c r="X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N140" i="25"/>
  <c r="AL140" i="25"/>
  <c r="AK140" i="25"/>
  <c r="AJ140" i="25"/>
  <c r="AI140" i="25"/>
  <c r="AH140" i="25"/>
  <c r="AG140" i="25"/>
  <c r="AD140" i="25"/>
  <c r="AC140" i="25"/>
  <c r="AB140" i="25"/>
  <c r="AA140" i="25"/>
  <c r="Z140" i="25"/>
  <c r="Y140" i="25"/>
  <c r="X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N139" i="25"/>
  <c r="AL139" i="25"/>
  <c r="AK139" i="25"/>
  <c r="AJ139" i="25"/>
  <c r="AI139" i="25"/>
  <c r="AH139" i="25"/>
  <c r="AG139" i="25"/>
  <c r="AD139" i="25"/>
  <c r="AC139" i="25"/>
  <c r="AB139" i="25"/>
  <c r="AA139" i="25"/>
  <c r="Z139" i="25"/>
  <c r="Y139" i="25"/>
  <c r="X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N138" i="25"/>
  <c r="AL138" i="25"/>
  <c r="AK138" i="25"/>
  <c r="AJ138" i="25"/>
  <c r="AI138" i="25"/>
  <c r="AH138" i="25"/>
  <c r="AG138" i="25"/>
  <c r="AD138" i="25"/>
  <c r="AC138" i="25"/>
  <c r="AB138" i="25"/>
  <c r="AA138" i="25"/>
  <c r="Z138" i="25"/>
  <c r="Y138" i="25"/>
  <c r="X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N137" i="25"/>
  <c r="AL137" i="25"/>
  <c r="AK137" i="25"/>
  <c r="AJ137" i="25"/>
  <c r="AI137" i="25"/>
  <c r="AH137" i="25"/>
  <c r="AG137" i="25"/>
  <c r="AD137" i="25"/>
  <c r="AC137" i="25"/>
  <c r="AB137" i="25"/>
  <c r="AA137" i="25"/>
  <c r="Z137" i="25"/>
  <c r="Y137" i="25"/>
  <c r="X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N136" i="25"/>
  <c r="AL136" i="25"/>
  <c r="AK136" i="25"/>
  <c r="AJ136" i="25"/>
  <c r="AI136" i="25"/>
  <c r="AH136" i="25"/>
  <c r="AG136" i="25"/>
  <c r="AD136" i="25"/>
  <c r="AC136" i="25"/>
  <c r="AB136" i="25"/>
  <c r="AA136" i="25"/>
  <c r="Z136" i="25"/>
  <c r="Y136" i="25"/>
  <c r="X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N135" i="25"/>
  <c r="AL135" i="25"/>
  <c r="AK135" i="25"/>
  <c r="AJ135" i="25"/>
  <c r="AI135" i="25"/>
  <c r="AH135" i="25"/>
  <c r="AG135" i="25"/>
  <c r="AD135" i="25"/>
  <c r="AC135" i="25"/>
  <c r="AB135" i="25"/>
  <c r="AA135" i="25"/>
  <c r="Z135" i="25"/>
  <c r="Y135" i="25"/>
  <c r="X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N134" i="25"/>
  <c r="AL134" i="25"/>
  <c r="AK134" i="25"/>
  <c r="AJ134" i="25"/>
  <c r="AI134" i="25"/>
  <c r="AH134" i="25"/>
  <c r="AG134" i="25"/>
  <c r="AD134" i="25"/>
  <c r="AC134" i="25"/>
  <c r="AB134" i="25"/>
  <c r="AA134" i="25"/>
  <c r="Z134" i="25"/>
  <c r="Y134" i="25"/>
  <c r="X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N133" i="25"/>
  <c r="AL133" i="25"/>
  <c r="AK133" i="25"/>
  <c r="AJ133" i="25"/>
  <c r="AI133" i="25"/>
  <c r="AH133" i="25"/>
  <c r="AG133" i="25"/>
  <c r="AD133" i="25"/>
  <c r="AC133" i="25"/>
  <c r="AB133" i="25"/>
  <c r="AA133" i="25"/>
  <c r="Z133" i="25"/>
  <c r="Y133" i="25"/>
  <c r="X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N132" i="25"/>
  <c r="AL132" i="25"/>
  <c r="AK132" i="25"/>
  <c r="AJ132" i="25"/>
  <c r="AI132" i="25"/>
  <c r="AH132" i="25"/>
  <c r="AG132" i="25"/>
  <c r="AD132" i="25"/>
  <c r="AC132" i="25"/>
  <c r="AB132" i="25"/>
  <c r="AA132" i="25"/>
  <c r="Z132" i="25"/>
  <c r="Y132" i="25"/>
  <c r="X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N131" i="25"/>
  <c r="AL131" i="25"/>
  <c r="AK131" i="25"/>
  <c r="AJ131" i="25"/>
  <c r="AI131" i="25"/>
  <c r="AH131" i="25"/>
  <c r="AG131" i="25"/>
  <c r="AD131" i="25"/>
  <c r="AC131" i="25"/>
  <c r="AB131" i="25"/>
  <c r="AA131" i="25"/>
  <c r="Z131" i="25"/>
  <c r="Y131" i="25"/>
  <c r="X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N130" i="25"/>
  <c r="AL130" i="25"/>
  <c r="AK130" i="25"/>
  <c r="AJ130" i="25"/>
  <c r="AI130" i="25"/>
  <c r="AH130" i="25"/>
  <c r="AG130" i="25"/>
  <c r="AD130" i="25"/>
  <c r="AC130" i="25"/>
  <c r="AB130" i="25"/>
  <c r="AA130" i="25"/>
  <c r="Z130" i="25"/>
  <c r="Y130" i="25"/>
  <c r="X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N129" i="25"/>
  <c r="AL129" i="25"/>
  <c r="AK129" i="25"/>
  <c r="AJ129" i="25"/>
  <c r="AI129" i="25"/>
  <c r="AH129" i="25"/>
  <c r="AG129" i="25"/>
  <c r="AD129" i="25"/>
  <c r="AC129" i="25"/>
  <c r="AB129" i="25"/>
  <c r="AA129" i="25"/>
  <c r="Z129" i="25"/>
  <c r="Y129" i="25"/>
  <c r="X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N128" i="25"/>
  <c r="AL128" i="25"/>
  <c r="AK128" i="25"/>
  <c r="AJ128" i="25"/>
  <c r="AI128" i="25"/>
  <c r="AH128" i="25"/>
  <c r="AG128" i="25"/>
  <c r="AD128" i="25"/>
  <c r="AC128" i="25"/>
  <c r="AB128" i="25"/>
  <c r="AA128" i="25"/>
  <c r="Z128" i="25"/>
  <c r="Y128" i="25"/>
  <c r="X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N127" i="25"/>
  <c r="AL127" i="25"/>
  <c r="AK127" i="25"/>
  <c r="AJ127" i="25"/>
  <c r="AI127" i="25"/>
  <c r="AH127" i="25"/>
  <c r="AG127" i="25"/>
  <c r="AD127" i="25"/>
  <c r="AC127" i="25"/>
  <c r="AB127" i="25"/>
  <c r="AA127" i="25"/>
  <c r="Z127" i="25"/>
  <c r="Y127" i="25"/>
  <c r="X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N126" i="25"/>
  <c r="AL126" i="25"/>
  <c r="AK126" i="25"/>
  <c r="AJ126" i="25"/>
  <c r="AI126" i="25"/>
  <c r="AH126" i="25"/>
  <c r="AG126" i="25"/>
  <c r="AD126" i="25"/>
  <c r="AC126" i="25"/>
  <c r="AB126" i="25"/>
  <c r="AA126" i="25"/>
  <c r="Z126" i="25"/>
  <c r="Y126" i="25"/>
  <c r="X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N125" i="25"/>
  <c r="AL125" i="25"/>
  <c r="AK125" i="25"/>
  <c r="AJ125" i="25"/>
  <c r="AI125" i="25"/>
  <c r="AH125" i="25"/>
  <c r="AG125" i="25"/>
  <c r="AD125" i="25"/>
  <c r="AC125" i="25"/>
  <c r="AB125" i="25"/>
  <c r="AA125" i="25"/>
  <c r="Z125" i="25"/>
  <c r="Y125" i="25"/>
  <c r="X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N124" i="25"/>
  <c r="AL124" i="25"/>
  <c r="AK124" i="25"/>
  <c r="AJ124" i="25"/>
  <c r="AI124" i="25"/>
  <c r="AH124" i="25"/>
  <c r="AG124" i="25"/>
  <c r="AD124" i="25"/>
  <c r="AC124" i="25"/>
  <c r="AB124" i="25"/>
  <c r="AA124" i="25"/>
  <c r="Z124" i="25"/>
  <c r="Y124" i="25"/>
  <c r="X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N123" i="25"/>
  <c r="AL123" i="25"/>
  <c r="AK123" i="25"/>
  <c r="AJ123" i="25"/>
  <c r="AI123" i="25"/>
  <c r="AH123" i="25"/>
  <c r="AG123" i="25"/>
  <c r="AD123" i="25"/>
  <c r="AC123" i="25"/>
  <c r="AB123" i="25"/>
  <c r="AA123" i="25"/>
  <c r="Z123" i="25"/>
  <c r="Y123" i="25"/>
  <c r="X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N122" i="25"/>
  <c r="AL122" i="25"/>
  <c r="AK122" i="25"/>
  <c r="AJ122" i="25"/>
  <c r="AI122" i="25"/>
  <c r="AH122" i="25"/>
  <c r="AG122" i="25"/>
  <c r="AD122" i="25"/>
  <c r="AC122" i="25"/>
  <c r="AB122" i="25"/>
  <c r="AA122" i="25"/>
  <c r="Z122" i="25"/>
  <c r="Y122" i="25"/>
  <c r="X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N121" i="25"/>
  <c r="AL121" i="25"/>
  <c r="AK121" i="25"/>
  <c r="AJ121" i="25"/>
  <c r="AI121" i="25"/>
  <c r="AH121" i="25"/>
  <c r="AG121" i="25"/>
  <c r="AD121" i="25"/>
  <c r="AC121" i="25"/>
  <c r="AB121" i="25"/>
  <c r="AA121" i="25"/>
  <c r="Z121" i="25"/>
  <c r="Y121" i="25"/>
  <c r="X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N120" i="25"/>
  <c r="AL120" i="25"/>
  <c r="AK120" i="25"/>
  <c r="AJ120" i="25"/>
  <c r="AI120" i="25"/>
  <c r="AH120" i="25"/>
  <c r="AG120" i="25"/>
  <c r="AD120" i="25"/>
  <c r="AC120" i="25"/>
  <c r="AB120" i="25"/>
  <c r="AA120" i="25"/>
  <c r="Z120" i="25"/>
  <c r="Y120" i="25"/>
  <c r="X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N119" i="25"/>
  <c r="AL119" i="25"/>
  <c r="AK119" i="25"/>
  <c r="AJ119" i="25"/>
  <c r="AI119" i="25"/>
  <c r="AH119" i="25"/>
  <c r="AG119" i="25"/>
  <c r="AD119" i="25"/>
  <c r="AC119" i="25"/>
  <c r="AB119" i="25"/>
  <c r="AA119" i="25"/>
  <c r="Z119" i="25"/>
  <c r="Y119" i="25"/>
  <c r="X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N118" i="25"/>
  <c r="AL118" i="25"/>
  <c r="AK118" i="25"/>
  <c r="AJ118" i="25"/>
  <c r="AI118" i="25"/>
  <c r="AH118" i="25"/>
  <c r="AG118" i="25"/>
  <c r="AD118" i="25"/>
  <c r="AC118" i="25"/>
  <c r="AB118" i="25"/>
  <c r="AA118" i="25"/>
  <c r="Z118" i="25"/>
  <c r="Y118" i="25"/>
  <c r="X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N117" i="25"/>
  <c r="AL117" i="25"/>
  <c r="AK117" i="25"/>
  <c r="AJ117" i="25"/>
  <c r="AI117" i="25"/>
  <c r="AH117" i="25"/>
  <c r="AG117" i="25"/>
  <c r="AD117" i="25"/>
  <c r="AC117" i="25"/>
  <c r="AB117" i="25"/>
  <c r="AA117" i="25"/>
  <c r="Z117" i="25"/>
  <c r="Y117" i="25"/>
  <c r="X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N116" i="25"/>
  <c r="AL116" i="25"/>
  <c r="AK116" i="25"/>
  <c r="AJ116" i="25"/>
  <c r="AI116" i="25"/>
  <c r="AH116" i="25"/>
  <c r="AG116" i="25"/>
  <c r="AD116" i="25"/>
  <c r="AC116" i="25"/>
  <c r="AB116" i="25"/>
  <c r="AA116" i="25"/>
  <c r="Z116" i="25"/>
  <c r="Y116" i="25"/>
  <c r="X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N115" i="25"/>
  <c r="AL115" i="25"/>
  <c r="AK115" i="25"/>
  <c r="AJ115" i="25"/>
  <c r="AI115" i="25"/>
  <c r="AH115" i="25"/>
  <c r="AG115" i="25"/>
  <c r="AD115" i="25"/>
  <c r="AC115" i="25"/>
  <c r="AB115" i="25"/>
  <c r="AA115" i="25"/>
  <c r="Z115" i="25"/>
  <c r="Y115" i="25"/>
  <c r="X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N114" i="25"/>
  <c r="AL114" i="25"/>
  <c r="AK114" i="25"/>
  <c r="AJ114" i="25"/>
  <c r="AI114" i="25"/>
  <c r="AH114" i="25"/>
  <c r="AG114" i="25"/>
  <c r="AD114" i="25"/>
  <c r="AC114" i="25"/>
  <c r="AB114" i="25"/>
  <c r="AA114" i="25"/>
  <c r="Z114" i="25"/>
  <c r="Y114" i="25"/>
  <c r="X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N113" i="25"/>
  <c r="AL113" i="25"/>
  <c r="AK113" i="25"/>
  <c r="AJ113" i="25"/>
  <c r="AI113" i="25"/>
  <c r="AH113" i="25"/>
  <c r="AG113" i="25"/>
  <c r="AD113" i="25"/>
  <c r="AC113" i="25"/>
  <c r="AB113" i="25"/>
  <c r="AA113" i="25"/>
  <c r="Z113" i="25"/>
  <c r="Y113" i="25"/>
  <c r="X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N112" i="25"/>
  <c r="AL112" i="25"/>
  <c r="AK112" i="25"/>
  <c r="AJ112" i="25"/>
  <c r="AI112" i="25"/>
  <c r="AH112" i="25"/>
  <c r="AG112" i="25"/>
  <c r="AD112" i="25"/>
  <c r="AC112" i="25"/>
  <c r="AB112" i="25"/>
  <c r="AA112" i="25"/>
  <c r="Z112" i="25"/>
  <c r="Y112" i="25"/>
  <c r="X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N111" i="25"/>
  <c r="AL111" i="25"/>
  <c r="AK111" i="25"/>
  <c r="AJ111" i="25"/>
  <c r="AI111" i="25"/>
  <c r="AH111" i="25"/>
  <c r="AG111" i="25"/>
  <c r="AD111" i="25"/>
  <c r="AC111" i="25"/>
  <c r="AB111" i="25"/>
  <c r="AA111" i="25"/>
  <c r="Z111" i="25"/>
  <c r="Y111" i="25"/>
  <c r="X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N110" i="25"/>
  <c r="AL110" i="25"/>
  <c r="AK110" i="25"/>
  <c r="AJ110" i="25"/>
  <c r="AI110" i="25"/>
  <c r="AH110" i="25"/>
  <c r="AG110" i="25"/>
  <c r="AD110" i="25"/>
  <c r="AC110" i="25"/>
  <c r="AB110" i="25"/>
  <c r="AA110" i="25"/>
  <c r="Z110" i="25"/>
  <c r="Y110" i="25"/>
  <c r="X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N109" i="25"/>
  <c r="AL109" i="25"/>
  <c r="AK109" i="25"/>
  <c r="AJ109" i="25"/>
  <c r="AI109" i="25"/>
  <c r="AH109" i="25"/>
  <c r="AG109" i="25"/>
  <c r="AD109" i="25"/>
  <c r="AC109" i="25"/>
  <c r="AB109" i="25"/>
  <c r="AA109" i="25"/>
  <c r="Z109" i="25"/>
  <c r="Y109" i="25"/>
  <c r="X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N108" i="25"/>
  <c r="AL108" i="25"/>
  <c r="AK108" i="25"/>
  <c r="AJ108" i="25"/>
  <c r="AI108" i="25"/>
  <c r="AH108" i="25"/>
  <c r="AG108" i="25"/>
  <c r="AD108" i="25"/>
  <c r="AC108" i="25"/>
  <c r="AB108" i="25"/>
  <c r="AA108" i="25"/>
  <c r="Z108" i="25"/>
  <c r="Y108" i="25"/>
  <c r="X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N107" i="25"/>
  <c r="AL107" i="25"/>
  <c r="AK107" i="25"/>
  <c r="AJ107" i="25"/>
  <c r="AI107" i="25"/>
  <c r="AH107" i="25"/>
  <c r="AG107" i="25"/>
  <c r="AD107" i="25"/>
  <c r="AC107" i="25"/>
  <c r="AB107" i="25"/>
  <c r="AA107" i="25"/>
  <c r="Z107" i="25"/>
  <c r="Y107" i="25"/>
  <c r="X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N106" i="25"/>
  <c r="AL106" i="25"/>
  <c r="AK106" i="25"/>
  <c r="AJ106" i="25"/>
  <c r="AI106" i="25"/>
  <c r="AH106" i="25"/>
  <c r="AG106" i="25"/>
  <c r="AD106" i="25"/>
  <c r="AC106" i="25"/>
  <c r="AB106" i="25"/>
  <c r="AA106" i="25"/>
  <c r="Z106" i="25"/>
  <c r="Y106" i="25"/>
  <c r="X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N105" i="25"/>
  <c r="AL105" i="25"/>
  <c r="AK105" i="25"/>
  <c r="AJ105" i="25"/>
  <c r="AI105" i="25"/>
  <c r="AH105" i="25"/>
  <c r="AG105" i="25"/>
  <c r="AD105" i="25"/>
  <c r="AC105" i="25"/>
  <c r="AB105" i="25"/>
  <c r="AA105" i="25"/>
  <c r="Z105" i="25"/>
  <c r="Y105" i="25"/>
  <c r="X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N104" i="25"/>
  <c r="AL104" i="25"/>
  <c r="AK104" i="25"/>
  <c r="AJ104" i="25"/>
  <c r="AI104" i="25"/>
  <c r="AH104" i="25"/>
  <c r="AG104" i="25"/>
  <c r="AD104" i="25"/>
  <c r="AC104" i="25"/>
  <c r="AB104" i="25"/>
  <c r="AA104" i="25"/>
  <c r="Z104" i="25"/>
  <c r="Y104" i="25"/>
  <c r="X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N103" i="25"/>
  <c r="AL103" i="25"/>
  <c r="AK103" i="25"/>
  <c r="AJ103" i="25"/>
  <c r="AI103" i="25"/>
  <c r="AH103" i="25"/>
  <c r="AG103" i="25"/>
  <c r="AD103" i="25"/>
  <c r="AC103" i="25"/>
  <c r="AB103" i="25"/>
  <c r="AA103" i="25"/>
  <c r="Z103" i="25"/>
  <c r="Y103" i="25"/>
  <c r="X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N102" i="25"/>
  <c r="AL102" i="25"/>
  <c r="AK102" i="25"/>
  <c r="AJ102" i="25"/>
  <c r="AI102" i="25"/>
  <c r="AH102" i="25"/>
  <c r="AG102" i="25"/>
  <c r="AD102" i="25"/>
  <c r="AC102" i="25"/>
  <c r="AB102" i="25"/>
  <c r="AA102" i="25"/>
  <c r="Z102" i="25"/>
  <c r="Y102" i="25"/>
  <c r="X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N101" i="25"/>
  <c r="AL101" i="25"/>
  <c r="AK101" i="25"/>
  <c r="AJ101" i="25"/>
  <c r="AI101" i="25"/>
  <c r="AH101" i="25"/>
  <c r="AG101" i="25"/>
  <c r="AD101" i="25"/>
  <c r="AC101" i="25"/>
  <c r="AB101" i="25"/>
  <c r="AA101" i="25"/>
  <c r="Z101" i="25"/>
  <c r="Y101" i="25"/>
  <c r="X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N100" i="25"/>
  <c r="AL100" i="25"/>
  <c r="AK100" i="25"/>
  <c r="AJ100" i="25"/>
  <c r="AI100" i="25"/>
  <c r="AH100" i="25"/>
  <c r="AG100" i="25"/>
  <c r="AD100" i="25"/>
  <c r="AC100" i="25"/>
  <c r="AB100" i="25"/>
  <c r="AA100" i="25"/>
  <c r="Z100" i="25"/>
  <c r="Y100" i="25"/>
  <c r="X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N99" i="25"/>
  <c r="AL99" i="25"/>
  <c r="AK99" i="25"/>
  <c r="AJ99" i="25"/>
  <c r="AI99" i="25"/>
  <c r="AH99" i="25"/>
  <c r="AG99" i="25"/>
  <c r="AD99" i="25"/>
  <c r="AC99" i="25"/>
  <c r="AB99" i="25"/>
  <c r="AA99" i="25"/>
  <c r="Z99" i="25"/>
  <c r="Y99" i="25"/>
  <c r="X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N98" i="25"/>
  <c r="AL98" i="25"/>
  <c r="AK98" i="25"/>
  <c r="AJ98" i="25"/>
  <c r="AI98" i="25"/>
  <c r="AH98" i="25"/>
  <c r="AG98" i="25"/>
  <c r="AD98" i="25"/>
  <c r="AC98" i="25"/>
  <c r="AB98" i="25"/>
  <c r="AA98" i="25"/>
  <c r="Z98" i="25"/>
  <c r="Y98" i="25"/>
  <c r="X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N97" i="25"/>
  <c r="AL97" i="25"/>
  <c r="AK97" i="25"/>
  <c r="AJ97" i="25"/>
  <c r="AI97" i="25"/>
  <c r="AH97" i="25"/>
  <c r="AG97" i="25"/>
  <c r="AD97" i="25"/>
  <c r="AC97" i="25"/>
  <c r="AB97" i="25"/>
  <c r="AA97" i="25"/>
  <c r="Z97" i="25"/>
  <c r="Y97" i="25"/>
  <c r="X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N96" i="25"/>
  <c r="AL96" i="25"/>
  <c r="AK96" i="25"/>
  <c r="AJ96" i="25"/>
  <c r="AI96" i="25"/>
  <c r="AH96" i="25"/>
  <c r="AG96" i="25"/>
  <c r="AD96" i="25"/>
  <c r="AC96" i="25"/>
  <c r="AB96" i="25"/>
  <c r="AA96" i="25"/>
  <c r="Z96" i="25"/>
  <c r="Y96" i="25"/>
  <c r="X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N95" i="25"/>
  <c r="AL95" i="25"/>
  <c r="AK95" i="25"/>
  <c r="AJ95" i="25"/>
  <c r="AI95" i="25"/>
  <c r="AH95" i="25"/>
  <c r="AG95" i="25"/>
  <c r="AD95" i="25"/>
  <c r="AC95" i="25"/>
  <c r="AB95" i="25"/>
  <c r="AA95" i="25"/>
  <c r="Z95" i="25"/>
  <c r="Y95" i="25"/>
  <c r="X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AN94" i="25"/>
  <c r="AL94" i="25"/>
  <c r="AK94" i="25"/>
  <c r="AJ94" i="25"/>
  <c r="AI94" i="25"/>
  <c r="AH94" i="25"/>
  <c r="AG94" i="25"/>
  <c r="AD94" i="25"/>
  <c r="AC94" i="25"/>
  <c r="AB94" i="25"/>
  <c r="AA94" i="25"/>
  <c r="Z94" i="25"/>
  <c r="Y94" i="25"/>
  <c r="X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AN93" i="25"/>
  <c r="AL93" i="25"/>
  <c r="AK93" i="25"/>
  <c r="AJ93" i="25"/>
  <c r="AI93" i="25"/>
  <c r="AH93" i="25"/>
  <c r="AG93" i="25"/>
  <c r="AD93" i="25"/>
  <c r="AC93" i="25"/>
  <c r="AB93" i="25"/>
  <c r="AA93" i="25"/>
  <c r="Z93" i="25"/>
  <c r="Y93" i="25"/>
  <c r="X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AN92" i="25"/>
  <c r="AL92" i="25"/>
  <c r="AK92" i="25"/>
  <c r="AJ92" i="25"/>
  <c r="AI92" i="25"/>
  <c r="AH92" i="25"/>
  <c r="AG92" i="25"/>
  <c r="AD92" i="25"/>
  <c r="AC92" i="25"/>
  <c r="AB92" i="25"/>
  <c r="AA92" i="25"/>
  <c r="Z92" i="25"/>
  <c r="Y92" i="25"/>
  <c r="X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N91" i="25"/>
  <c r="AL91" i="25"/>
  <c r="AK91" i="25"/>
  <c r="AJ91" i="25"/>
  <c r="AI91" i="25"/>
  <c r="AH91" i="25"/>
  <c r="AG91" i="25"/>
  <c r="AD91" i="25"/>
  <c r="AC91" i="25"/>
  <c r="AB91" i="25"/>
  <c r="AA91" i="25"/>
  <c r="Z91" i="25"/>
  <c r="Y91" i="25"/>
  <c r="X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N90" i="25"/>
  <c r="AL90" i="25"/>
  <c r="AK90" i="25"/>
  <c r="AJ90" i="25"/>
  <c r="AI90" i="25"/>
  <c r="AH90" i="25"/>
  <c r="AG90" i="25"/>
  <c r="AD90" i="25"/>
  <c r="AC90" i="25"/>
  <c r="AB90" i="25"/>
  <c r="AA90" i="25"/>
  <c r="Z90" i="25"/>
  <c r="Y90" i="25"/>
  <c r="X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N89" i="25"/>
  <c r="AL89" i="25"/>
  <c r="AK89" i="25"/>
  <c r="AJ89" i="25"/>
  <c r="AI89" i="25"/>
  <c r="AH89" i="25"/>
  <c r="AG89" i="25"/>
  <c r="AD89" i="25"/>
  <c r="AC89" i="25"/>
  <c r="AB89" i="25"/>
  <c r="AA89" i="25"/>
  <c r="Z89" i="25"/>
  <c r="Y89" i="25"/>
  <c r="X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N88" i="25"/>
  <c r="AL88" i="25"/>
  <c r="AK88" i="25"/>
  <c r="AJ88" i="25"/>
  <c r="AI88" i="25"/>
  <c r="AH88" i="25"/>
  <c r="AG88" i="25"/>
  <c r="AD88" i="25"/>
  <c r="AC88" i="25"/>
  <c r="AB88" i="25"/>
  <c r="AA88" i="25"/>
  <c r="Z88" i="25"/>
  <c r="Y88" i="25"/>
  <c r="X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N87" i="25"/>
  <c r="AL87" i="25"/>
  <c r="AK87" i="25"/>
  <c r="AJ87" i="25"/>
  <c r="AI87" i="25"/>
  <c r="AH87" i="25"/>
  <c r="AG87" i="25"/>
  <c r="AD87" i="25"/>
  <c r="AC87" i="25"/>
  <c r="AB87" i="25"/>
  <c r="AA87" i="25"/>
  <c r="Z87" i="25"/>
  <c r="Y87" i="25"/>
  <c r="X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N86" i="25"/>
  <c r="AL86" i="25"/>
  <c r="AK86" i="25"/>
  <c r="AJ86" i="25"/>
  <c r="AI86" i="25"/>
  <c r="AH86" i="25"/>
  <c r="AG86" i="25"/>
  <c r="AD86" i="25"/>
  <c r="AC86" i="25"/>
  <c r="AB86" i="25"/>
  <c r="AA86" i="25"/>
  <c r="Z86" i="25"/>
  <c r="Y86" i="25"/>
  <c r="X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N85" i="25"/>
  <c r="AL85" i="25"/>
  <c r="AK85" i="25"/>
  <c r="AJ85" i="25"/>
  <c r="AI85" i="25"/>
  <c r="AH85" i="25"/>
  <c r="AG85" i="25"/>
  <c r="AD85" i="25"/>
  <c r="AC85" i="25"/>
  <c r="AB85" i="25"/>
  <c r="AA85" i="25"/>
  <c r="Z85" i="25"/>
  <c r="Y85" i="25"/>
  <c r="X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N84" i="25"/>
  <c r="AL84" i="25"/>
  <c r="AK84" i="25"/>
  <c r="AJ84" i="25"/>
  <c r="AI84" i="25"/>
  <c r="AH84" i="25"/>
  <c r="AG84" i="25"/>
  <c r="AD84" i="25"/>
  <c r="AC84" i="25"/>
  <c r="AB84" i="25"/>
  <c r="AA84" i="25"/>
  <c r="Z84" i="25"/>
  <c r="Y84" i="25"/>
  <c r="X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N83" i="25"/>
  <c r="AL83" i="25"/>
  <c r="AK83" i="25"/>
  <c r="AJ83" i="25"/>
  <c r="AI83" i="25"/>
  <c r="AH83" i="25"/>
  <c r="AG83" i="25"/>
  <c r="AD83" i="25"/>
  <c r="AC83" i="25"/>
  <c r="AB83" i="25"/>
  <c r="AA83" i="25"/>
  <c r="Z83" i="25"/>
  <c r="Y83" i="25"/>
  <c r="X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N82" i="25"/>
  <c r="AL82" i="25"/>
  <c r="AK82" i="25"/>
  <c r="AJ82" i="25"/>
  <c r="AI82" i="25"/>
  <c r="AH82" i="25"/>
  <c r="AG82" i="25"/>
  <c r="AD82" i="25"/>
  <c r="AC82" i="25"/>
  <c r="AB82" i="25"/>
  <c r="AA82" i="25"/>
  <c r="Z82" i="25"/>
  <c r="Y82" i="25"/>
  <c r="X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N81" i="25"/>
  <c r="AL81" i="25"/>
  <c r="AK81" i="25"/>
  <c r="AJ81" i="25"/>
  <c r="AI81" i="25"/>
  <c r="AH81" i="25"/>
  <c r="AG81" i="25"/>
  <c r="AD81" i="25"/>
  <c r="AC81" i="25"/>
  <c r="AB81" i="25"/>
  <c r="AA81" i="25"/>
  <c r="Z81" i="25"/>
  <c r="Y81" i="25"/>
  <c r="X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N80" i="25"/>
  <c r="AL80" i="25"/>
  <c r="AK80" i="25"/>
  <c r="AJ80" i="25"/>
  <c r="AI80" i="25"/>
  <c r="AH80" i="25"/>
  <c r="AG80" i="25"/>
  <c r="AD80" i="25"/>
  <c r="AC80" i="25"/>
  <c r="AB80" i="25"/>
  <c r="AA80" i="25"/>
  <c r="Z80" i="25"/>
  <c r="Y80" i="25"/>
  <c r="X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N79" i="25"/>
  <c r="AL79" i="25"/>
  <c r="AK79" i="25"/>
  <c r="AJ79" i="25"/>
  <c r="AI79" i="25"/>
  <c r="AH79" i="25"/>
  <c r="AG79" i="25"/>
  <c r="AD79" i="25"/>
  <c r="AC79" i="25"/>
  <c r="AB79" i="25"/>
  <c r="AA79" i="25"/>
  <c r="Z79" i="25"/>
  <c r="Y79" i="25"/>
  <c r="X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N78" i="25"/>
  <c r="AL78" i="25"/>
  <c r="AK78" i="25"/>
  <c r="AJ78" i="25"/>
  <c r="AI78" i="25"/>
  <c r="AH78" i="25"/>
  <c r="AG78" i="25"/>
  <c r="AD78" i="25"/>
  <c r="AC78" i="25"/>
  <c r="AB78" i="25"/>
  <c r="AA78" i="25"/>
  <c r="Z78" i="25"/>
  <c r="Y78" i="25"/>
  <c r="X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N77" i="25"/>
  <c r="AL77" i="25"/>
  <c r="AK77" i="25"/>
  <c r="AJ77" i="25"/>
  <c r="AI77" i="25"/>
  <c r="AH77" i="25"/>
  <c r="AG77" i="25"/>
  <c r="AD77" i="25"/>
  <c r="AC77" i="25"/>
  <c r="AB77" i="25"/>
  <c r="AA77" i="25"/>
  <c r="Z77" i="25"/>
  <c r="Y77" i="25"/>
  <c r="X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AN76" i="25"/>
  <c r="AL76" i="25"/>
  <c r="AK76" i="25"/>
  <c r="AJ76" i="25"/>
  <c r="AI76" i="25"/>
  <c r="AH76" i="25"/>
  <c r="AG76" i="25"/>
  <c r="AD76" i="25"/>
  <c r="AC76" i="25"/>
  <c r="AB76" i="25"/>
  <c r="AA76" i="25"/>
  <c r="Z76" i="25"/>
  <c r="Y76" i="25"/>
  <c r="X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N75" i="25"/>
  <c r="AL75" i="25"/>
  <c r="AK75" i="25"/>
  <c r="AJ75" i="25"/>
  <c r="AI75" i="25"/>
  <c r="AH75" i="25"/>
  <c r="AG75" i="25"/>
  <c r="AD75" i="25"/>
  <c r="AC75" i="25"/>
  <c r="AB75" i="25"/>
  <c r="AA75" i="25"/>
  <c r="Z75" i="25"/>
  <c r="Y75" i="25"/>
  <c r="X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N74" i="25"/>
  <c r="AL74" i="25"/>
  <c r="AK74" i="25"/>
  <c r="AJ74" i="25"/>
  <c r="AI74" i="25"/>
  <c r="AH74" i="25"/>
  <c r="AG74" i="25"/>
  <c r="AD74" i="25"/>
  <c r="AC74" i="25"/>
  <c r="AB74" i="25"/>
  <c r="AA74" i="25"/>
  <c r="Z74" i="25"/>
  <c r="Y74" i="25"/>
  <c r="X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N73" i="25"/>
  <c r="AL73" i="25"/>
  <c r="AK73" i="25"/>
  <c r="AJ73" i="25"/>
  <c r="AI73" i="25"/>
  <c r="AH73" i="25"/>
  <c r="AG73" i="25"/>
  <c r="AD73" i="25"/>
  <c r="AC73" i="25"/>
  <c r="AB73" i="25"/>
  <c r="AA73" i="25"/>
  <c r="Z73" i="25"/>
  <c r="Y73" i="25"/>
  <c r="X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N72" i="25"/>
  <c r="AL72" i="25"/>
  <c r="AK72" i="25"/>
  <c r="AJ72" i="25"/>
  <c r="AI72" i="25"/>
  <c r="AH72" i="25"/>
  <c r="AG72" i="25"/>
  <c r="AD72" i="25"/>
  <c r="AC72" i="25"/>
  <c r="AB72" i="25"/>
  <c r="AA72" i="25"/>
  <c r="Z72" i="25"/>
  <c r="Y72" i="25"/>
  <c r="X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N71" i="25"/>
  <c r="AL71" i="25"/>
  <c r="AK71" i="25"/>
  <c r="AJ71" i="25"/>
  <c r="AI71" i="25"/>
  <c r="AH71" i="25"/>
  <c r="AG71" i="25"/>
  <c r="AD71" i="25"/>
  <c r="AC71" i="25"/>
  <c r="AB71" i="25"/>
  <c r="AA71" i="25"/>
  <c r="Z71" i="25"/>
  <c r="Y71" i="25"/>
  <c r="X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N70" i="25"/>
  <c r="AL70" i="25"/>
  <c r="AK70" i="25"/>
  <c r="AJ70" i="25"/>
  <c r="AI70" i="25"/>
  <c r="AH70" i="25"/>
  <c r="AG70" i="25"/>
  <c r="AD70" i="25"/>
  <c r="AC70" i="25"/>
  <c r="AB70" i="25"/>
  <c r="AA70" i="25"/>
  <c r="Z70" i="25"/>
  <c r="Y70" i="25"/>
  <c r="X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N69" i="25"/>
  <c r="AL69" i="25"/>
  <c r="AK69" i="25"/>
  <c r="AJ69" i="25"/>
  <c r="AI69" i="25"/>
  <c r="AH69" i="25"/>
  <c r="AG69" i="25"/>
  <c r="AD69" i="25"/>
  <c r="AC69" i="25"/>
  <c r="AB69" i="25"/>
  <c r="AA69" i="25"/>
  <c r="Z69" i="25"/>
  <c r="Y69" i="25"/>
  <c r="X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N68" i="25"/>
  <c r="AL68" i="25"/>
  <c r="AK68" i="25"/>
  <c r="AJ68" i="25"/>
  <c r="AI68" i="25"/>
  <c r="AH68" i="25"/>
  <c r="AG68" i="25"/>
  <c r="AD68" i="25"/>
  <c r="AC68" i="25"/>
  <c r="AB68" i="25"/>
  <c r="AA68" i="25"/>
  <c r="Z68" i="25"/>
  <c r="Y68" i="25"/>
  <c r="X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N67" i="25"/>
  <c r="AL67" i="25"/>
  <c r="AK67" i="25"/>
  <c r="AJ67" i="25"/>
  <c r="AI67" i="25"/>
  <c r="AH67" i="25"/>
  <c r="AG67" i="25"/>
  <c r="AD67" i="25"/>
  <c r="AC67" i="25"/>
  <c r="AB67" i="25"/>
  <c r="AA67" i="25"/>
  <c r="Z67" i="25"/>
  <c r="Y67" i="25"/>
  <c r="X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N66" i="25"/>
  <c r="AL66" i="25"/>
  <c r="AK66" i="25"/>
  <c r="AJ66" i="25"/>
  <c r="AI66" i="25"/>
  <c r="AH66" i="25"/>
  <c r="AG66" i="25"/>
  <c r="AD66" i="25"/>
  <c r="AC66" i="25"/>
  <c r="AB66" i="25"/>
  <c r="AA66" i="25"/>
  <c r="Z66" i="25"/>
  <c r="Y66" i="25"/>
  <c r="X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N65" i="25"/>
  <c r="AL65" i="25"/>
  <c r="AK65" i="25"/>
  <c r="AJ65" i="25"/>
  <c r="AI65" i="25"/>
  <c r="AH65" i="25"/>
  <c r="AG65" i="25"/>
  <c r="AD65" i="25"/>
  <c r="AC65" i="25"/>
  <c r="AB65" i="25"/>
  <c r="AA65" i="25"/>
  <c r="Z65" i="25"/>
  <c r="Y65" i="25"/>
  <c r="X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N64" i="25"/>
  <c r="AL64" i="25"/>
  <c r="AK64" i="25"/>
  <c r="AJ64" i="25"/>
  <c r="AI64" i="25"/>
  <c r="AH64" i="25"/>
  <c r="AG64" i="25"/>
  <c r="AD64" i="25"/>
  <c r="AC64" i="25"/>
  <c r="AB64" i="25"/>
  <c r="AA64" i="25"/>
  <c r="Z64" i="25"/>
  <c r="Y64" i="25"/>
  <c r="X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N63" i="25"/>
  <c r="AL63" i="25"/>
  <c r="AK63" i="25"/>
  <c r="AJ63" i="25"/>
  <c r="AI63" i="25"/>
  <c r="AH63" i="25"/>
  <c r="AG63" i="25"/>
  <c r="AD63" i="25"/>
  <c r="AC63" i="25"/>
  <c r="AB63" i="25"/>
  <c r="AA63" i="25"/>
  <c r="Z63" i="25"/>
  <c r="Y63" i="25"/>
  <c r="X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N62" i="25"/>
  <c r="AL62" i="25"/>
  <c r="AK62" i="25"/>
  <c r="AJ62" i="25"/>
  <c r="AI62" i="25"/>
  <c r="AH62" i="25"/>
  <c r="AG62" i="25"/>
  <c r="AD62" i="25"/>
  <c r="AC62" i="25"/>
  <c r="AB62" i="25"/>
  <c r="AA62" i="25"/>
  <c r="Z62" i="25"/>
  <c r="Y62" i="25"/>
  <c r="X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N61" i="25"/>
  <c r="AL61" i="25"/>
  <c r="AK61" i="25"/>
  <c r="AJ61" i="25"/>
  <c r="AI61" i="25"/>
  <c r="AH61" i="25"/>
  <c r="AG61" i="25"/>
  <c r="AD61" i="25"/>
  <c r="AC61" i="25"/>
  <c r="AB61" i="25"/>
  <c r="AA61" i="25"/>
  <c r="Z61" i="25"/>
  <c r="Y61" i="25"/>
  <c r="X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N60" i="25"/>
  <c r="AL60" i="25"/>
  <c r="AK60" i="25"/>
  <c r="AJ60" i="25"/>
  <c r="AI60" i="25"/>
  <c r="AH60" i="25"/>
  <c r="AG60" i="25"/>
  <c r="AD60" i="25"/>
  <c r="AC60" i="25"/>
  <c r="AB60" i="25"/>
  <c r="AA60" i="25"/>
  <c r="Z60" i="25"/>
  <c r="Y60" i="25"/>
  <c r="X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N59" i="25"/>
  <c r="AL59" i="25"/>
  <c r="AK59" i="25"/>
  <c r="AJ59" i="25"/>
  <c r="AI59" i="25"/>
  <c r="AH59" i="25"/>
  <c r="AG59" i="25"/>
  <c r="AD59" i="25"/>
  <c r="AC59" i="25"/>
  <c r="AB59" i="25"/>
  <c r="AA59" i="25"/>
  <c r="Z59" i="25"/>
  <c r="Y59" i="25"/>
  <c r="X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N58" i="25"/>
  <c r="AL58" i="25"/>
  <c r="AK58" i="25"/>
  <c r="AJ58" i="25"/>
  <c r="AI58" i="25"/>
  <c r="AH58" i="25"/>
  <c r="AG58" i="25"/>
  <c r="AD58" i="25"/>
  <c r="AC58" i="25"/>
  <c r="AB58" i="25"/>
  <c r="AA58" i="25"/>
  <c r="Z58" i="25"/>
  <c r="Y58" i="25"/>
  <c r="X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N56" i="25"/>
  <c r="AL56" i="25"/>
  <c r="AK56" i="25"/>
  <c r="AJ56" i="25"/>
  <c r="AI56" i="25"/>
  <c r="AH56" i="25"/>
  <c r="AG56" i="25"/>
  <c r="AD56" i="25"/>
  <c r="AC56" i="25"/>
  <c r="AB56" i="25"/>
  <c r="AA56" i="25"/>
  <c r="Z56" i="25"/>
  <c r="Y56" i="25"/>
  <c r="X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N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N54" i="25"/>
  <c r="AL54" i="25"/>
  <c r="AK54" i="25"/>
  <c r="AJ54" i="25"/>
  <c r="AI54" i="25"/>
  <c r="AH54" i="25"/>
  <c r="AG54" i="25"/>
  <c r="AD54" i="25"/>
  <c r="AC54" i="25"/>
  <c r="AB54" i="25"/>
  <c r="AA54" i="25"/>
  <c r="Z54" i="25"/>
  <c r="Y54" i="25"/>
  <c r="X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N53" i="25"/>
  <c r="AL53" i="25"/>
  <c r="AK53" i="25"/>
  <c r="AJ53" i="25"/>
  <c r="AI53" i="25"/>
  <c r="AH53" i="25"/>
  <c r="AG53" i="25"/>
  <c r="AD53" i="25"/>
  <c r="AC53" i="25"/>
  <c r="AB53" i="25"/>
  <c r="AA53" i="25"/>
  <c r="Z53" i="25"/>
  <c r="Y53" i="25"/>
  <c r="X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N52" i="25"/>
  <c r="AL52" i="25"/>
  <c r="AK52" i="25"/>
  <c r="AJ52" i="25"/>
  <c r="AI52" i="25"/>
  <c r="AH52" i="25"/>
  <c r="AG52" i="25"/>
  <c r="AD52" i="25"/>
  <c r="AC52" i="25"/>
  <c r="AB52" i="25"/>
  <c r="AA52" i="25"/>
  <c r="Z52" i="25"/>
  <c r="Y52" i="25"/>
  <c r="X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N51" i="25"/>
  <c r="AL51" i="25"/>
  <c r="AK51" i="25"/>
  <c r="AJ51" i="25"/>
  <c r="AI51" i="25"/>
  <c r="AH51" i="25"/>
  <c r="AG51" i="25"/>
  <c r="AD51" i="25"/>
  <c r="AC51" i="25"/>
  <c r="AB51" i="25"/>
  <c r="AA51" i="25"/>
  <c r="Z51" i="25"/>
  <c r="Y51" i="25"/>
  <c r="X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N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N49" i="25"/>
  <c r="AL49" i="25"/>
  <c r="AK49" i="25"/>
  <c r="AJ49" i="25"/>
  <c r="AI49" i="25"/>
  <c r="AH49" i="25"/>
  <c r="AG49" i="25"/>
  <c r="AD49" i="25"/>
  <c r="AC49" i="25"/>
  <c r="AB49" i="25"/>
  <c r="AA49" i="25"/>
  <c r="Z49" i="25"/>
  <c r="Y49" i="25"/>
  <c r="X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N48" i="25"/>
  <c r="AL48" i="25"/>
  <c r="AK48" i="25"/>
  <c r="AJ48" i="25"/>
  <c r="AI48" i="25"/>
  <c r="AH48" i="25"/>
  <c r="AG48" i="25"/>
  <c r="AD48" i="25"/>
  <c r="AC48" i="25"/>
  <c r="AB48" i="25"/>
  <c r="AA48" i="25"/>
  <c r="Z48" i="25"/>
  <c r="Y48" i="25"/>
  <c r="X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N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N46" i="25"/>
  <c r="AL46" i="25"/>
  <c r="AK46" i="25"/>
  <c r="AJ46" i="25"/>
  <c r="AI46" i="25"/>
  <c r="AH46" i="25"/>
  <c r="AG46" i="25"/>
  <c r="AD46" i="25"/>
  <c r="AC46" i="25"/>
  <c r="AB46" i="25"/>
  <c r="AA46" i="25"/>
  <c r="Z46" i="25"/>
  <c r="Y46" i="25"/>
  <c r="X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N45" i="25"/>
  <c r="AL45" i="25"/>
  <c r="AK45" i="25"/>
  <c r="AJ45" i="25"/>
  <c r="AI45" i="25"/>
  <c r="AH45" i="25"/>
  <c r="AG45" i="25"/>
  <c r="AD45" i="25"/>
  <c r="AC45" i="25"/>
  <c r="AB45" i="25"/>
  <c r="AA45" i="25"/>
  <c r="Z45" i="25"/>
  <c r="Y45" i="25"/>
  <c r="X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N44" i="25"/>
  <c r="AL44" i="25"/>
  <c r="AK44" i="25"/>
  <c r="AJ44" i="25"/>
  <c r="AI44" i="25"/>
  <c r="AH44" i="25"/>
  <c r="AG44" i="25"/>
  <c r="AD44" i="25"/>
  <c r="AC44" i="25"/>
  <c r="AB44" i="25"/>
  <c r="AA44" i="25"/>
  <c r="Z44" i="25"/>
  <c r="Y44" i="25"/>
  <c r="X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N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X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N42" i="25"/>
  <c r="AL42" i="25"/>
  <c r="AK42" i="25"/>
  <c r="AJ42" i="25"/>
  <c r="AI42" i="25"/>
  <c r="AH42" i="25"/>
  <c r="AG42" i="25"/>
  <c r="AD42" i="25"/>
  <c r="AC42" i="25"/>
  <c r="AB42" i="25"/>
  <c r="AA42" i="25"/>
  <c r="Z42" i="25"/>
  <c r="Y42" i="25"/>
  <c r="X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N41" i="25"/>
  <c r="AL41" i="25"/>
  <c r="AK41" i="25"/>
  <c r="AJ41" i="25"/>
  <c r="AI41" i="25"/>
  <c r="AH41" i="25"/>
  <c r="AG41" i="25"/>
  <c r="AD41" i="25"/>
  <c r="AC41" i="25"/>
  <c r="AB41" i="25"/>
  <c r="AA41" i="25"/>
  <c r="Z41" i="25"/>
  <c r="Y41" i="25"/>
  <c r="X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N40" i="25"/>
  <c r="AL40" i="25"/>
  <c r="AK40" i="25"/>
  <c r="AJ40" i="25"/>
  <c r="AI40" i="25"/>
  <c r="AH40" i="25"/>
  <c r="AG40" i="25"/>
  <c r="AD40" i="25"/>
  <c r="AC40" i="25"/>
  <c r="AB40" i="25"/>
  <c r="AA40" i="25"/>
  <c r="Z40" i="25"/>
  <c r="Y40" i="25"/>
  <c r="X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N39" i="25"/>
  <c r="AL39" i="25"/>
  <c r="AK39" i="25"/>
  <c r="AJ39" i="25"/>
  <c r="AI39" i="25"/>
  <c r="AH39" i="25"/>
  <c r="AG39" i="25"/>
  <c r="AD39" i="25"/>
  <c r="AC39" i="25"/>
  <c r="AB39" i="25"/>
  <c r="AA39" i="25"/>
  <c r="Z39" i="25"/>
  <c r="Y39" i="25"/>
  <c r="X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N38" i="25"/>
  <c r="AL38" i="25"/>
  <c r="AK38" i="25"/>
  <c r="AJ38" i="25"/>
  <c r="AI38" i="25"/>
  <c r="AH38" i="25"/>
  <c r="AG38" i="25"/>
  <c r="AD38" i="25"/>
  <c r="AC38" i="25"/>
  <c r="AB38" i="25"/>
  <c r="AA38" i="25"/>
  <c r="Z38" i="25"/>
  <c r="Y38" i="25"/>
  <c r="X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N37" i="25"/>
  <c r="AL37" i="25"/>
  <c r="AK37" i="25"/>
  <c r="AJ37" i="25"/>
  <c r="AI37" i="25"/>
  <c r="AH37" i="25"/>
  <c r="AG37" i="25"/>
  <c r="AD37" i="25"/>
  <c r="AC37" i="25"/>
  <c r="AB37" i="25"/>
  <c r="AA37" i="25"/>
  <c r="Z37" i="25"/>
  <c r="Y37" i="25"/>
  <c r="X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N36" i="25"/>
  <c r="AL36" i="25"/>
  <c r="AK36" i="25"/>
  <c r="AJ36" i="25"/>
  <c r="AI36" i="25"/>
  <c r="AH36" i="25"/>
  <c r="AG36" i="25"/>
  <c r="AD36" i="25"/>
  <c r="AC36" i="25"/>
  <c r="AB36" i="25"/>
  <c r="AA36" i="25"/>
  <c r="Z36" i="25"/>
  <c r="Y36" i="25"/>
  <c r="X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N35" i="25"/>
  <c r="AL35" i="25"/>
  <c r="AK35" i="25"/>
  <c r="AJ35" i="25"/>
  <c r="AI35" i="25"/>
  <c r="AH35" i="25"/>
  <c r="AG35" i="25"/>
  <c r="AD35" i="25"/>
  <c r="AC35" i="25"/>
  <c r="AB35" i="25"/>
  <c r="AA35" i="25"/>
  <c r="Z35" i="25"/>
  <c r="Y35" i="25"/>
  <c r="X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N34" i="25"/>
  <c r="AL34" i="25"/>
  <c r="AK34" i="25"/>
  <c r="AJ34" i="25"/>
  <c r="AI34" i="25"/>
  <c r="AH34" i="25"/>
  <c r="AG34" i="25"/>
  <c r="AD34" i="25"/>
  <c r="AC34" i="25"/>
  <c r="AB34" i="25"/>
  <c r="AA34" i="25"/>
  <c r="Z34" i="25"/>
  <c r="Y34" i="25"/>
  <c r="X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N33" i="25"/>
  <c r="AL33" i="25"/>
  <c r="AK33" i="25"/>
  <c r="AJ33" i="25"/>
  <c r="AI33" i="25"/>
  <c r="AH33" i="25"/>
  <c r="AG33" i="25"/>
  <c r="AD33" i="25"/>
  <c r="AC33" i="25"/>
  <c r="AB33" i="25"/>
  <c r="AA33" i="25"/>
  <c r="Z33" i="25"/>
  <c r="Y33" i="25"/>
  <c r="X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AN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N31" i="25"/>
  <c r="AL31" i="25"/>
  <c r="AK31" i="25"/>
  <c r="AJ31" i="25"/>
  <c r="AI31" i="25"/>
  <c r="AH31" i="25"/>
  <c r="AG31" i="25"/>
  <c r="AD31" i="25"/>
  <c r="AC31" i="25"/>
  <c r="AB31" i="25"/>
  <c r="AA31" i="25"/>
  <c r="Z31" i="25"/>
  <c r="Y31" i="25"/>
  <c r="X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AN30" i="25"/>
  <c r="AL30" i="25"/>
  <c r="AK30" i="25"/>
  <c r="AJ30" i="25"/>
  <c r="AI30" i="25"/>
  <c r="AH30" i="25"/>
  <c r="AG30" i="25"/>
  <c r="AD30" i="25"/>
  <c r="AC30" i="25"/>
  <c r="AB30" i="25"/>
  <c r="AA30" i="25"/>
  <c r="Z30" i="25"/>
  <c r="Y30" i="25"/>
  <c r="X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N29" i="25"/>
  <c r="AL29" i="25"/>
  <c r="AK29" i="25"/>
  <c r="AJ29" i="25"/>
  <c r="AI29" i="25"/>
  <c r="AH29" i="25"/>
  <c r="AG29" i="25"/>
  <c r="AD29" i="25"/>
  <c r="AC29" i="25"/>
  <c r="AB29" i="25"/>
  <c r="AA29" i="25"/>
  <c r="Z29" i="25"/>
  <c r="Y29" i="25"/>
  <c r="X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AN28" i="25"/>
  <c r="AL28" i="25"/>
  <c r="AK28" i="25"/>
  <c r="AJ28" i="25"/>
  <c r="AI28" i="25"/>
  <c r="AH28" i="25"/>
  <c r="AG28" i="25"/>
  <c r="AD28" i="25"/>
  <c r="AC28" i="25"/>
  <c r="AB28" i="25"/>
  <c r="AA28" i="25"/>
  <c r="Z28" i="25"/>
  <c r="Y28" i="25"/>
  <c r="X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N27" i="25"/>
  <c r="AL27" i="25"/>
  <c r="AK27" i="25"/>
  <c r="AJ27" i="25"/>
  <c r="AI27" i="25"/>
  <c r="AH27" i="25"/>
  <c r="AG27" i="25"/>
  <c r="AD27" i="25"/>
  <c r="AC27" i="25"/>
  <c r="AB27" i="25"/>
  <c r="AA27" i="25"/>
  <c r="Z27" i="25"/>
  <c r="Y27" i="25"/>
  <c r="X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AN26" i="25"/>
  <c r="AL26" i="25"/>
  <c r="AK26" i="25"/>
  <c r="AJ26" i="25"/>
  <c r="AI26" i="25"/>
  <c r="AH26" i="25"/>
  <c r="AG26" i="25"/>
  <c r="AD26" i="25"/>
  <c r="AC26" i="25"/>
  <c r="AB26" i="25"/>
  <c r="AA26" i="25"/>
  <c r="Z26" i="25"/>
  <c r="Y26" i="25"/>
  <c r="X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AN25" i="25"/>
  <c r="AL25" i="25"/>
  <c r="AK25" i="25"/>
  <c r="AJ25" i="25"/>
  <c r="AI25" i="25"/>
  <c r="AH25" i="25"/>
  <c r="AG25" i="25"/>
  <c r="AD25" i="25"/>
  <c r="AC25" i="25"/>
  <c r="AB25" i="25"/>
  <c r="AA25" i="25"/>
  <c r="Z25" i="25"/>
  <c r="Y25" i="25"/>
  <c r="X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N24" i="25"/>
  <c r="AL24" i="25"/>
  <c r="AK24" i="25"/>
  <c r="AJ24" i="25"/>
  <c r="AI24" i="25"/>
  <c r="AH24" i="25"/>
  <c r="AG24" i="25"/>
  <c r="AD24" i="25"/>
  <c r="AC24" i="25"/>
  <c r="AB24" i="25"/>
  <c r="AA24" i="25"/>
  <c r="Z24" i="25"/>
  <c r="Y24" i="25"/>
  <c r="X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N23" i="25"/>
  <c r="AL23" i="25"/>
  <c r="AK23" i="25"/>
  <c r="AJ23" i="25"/>
  <c r="AI23" i="25"/>
  <c r="AH23" i="25"/>
  <c r="AG23" i="25"/>
  <c r="AD23" i="25"/>
  <c r="AC23" i="25"/>
  <c r="AB23" i="25"/>
  <c r="AA23" i="25"/>
  <c r="Z23" i="25"/>
  <c r="Y23" i="25"/>
  <c r="X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N22" i="25"/>
  <c r="AL22" i="25"/>
  <c r="AK22" i="25"/>
  <c r="AJ22" i="25"/>
  <c r="AI22" i="25"/>
  <c r="AH22" i="25"/>
  <c r="AG22" i="25"/>
  <c r="AD22" i="25"/>
  <c r="AC22" i="25"/>
  <c r="AB22" i="25"/>
  <c r="AA22" i="25"/>
  <c r="Z22" i="25"/>
  <c r="Y22" i="25"/>
  <c r="X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N21" i="25"/>
  <c r="AL21" i="25"/>
  <c r="AK21" i="25"/>
  <c r="AJ21" i="25"/>
  <c r="AI21" i="25"/>
  <c r="AH21" i="25"/>
  <c r="AG21" i="25"/>
  <c r="AD21" i="25"/>
  <c r="AC21" i="25"/>
  <c r="AB21" i="25"/>
  <c r="AA21" i="25"/>
  <c r="Z21" i="25"/>
  <c r="Y21" i="25"/>
  <c r="X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N20" i="25"/>
  <c r="AL20" i="25"/>
  <c r="AK20" i="25"/>
  <c r="AJ20" i="25"/>
  <c r="AI20" i="25"/>
  <c r="AH20" i="25"/>
  <c r="AG20" i="25"/>
  <c r="AD20" i="25"/>
  <c r="AC20" i="25"/>
  <c r="AB20" i="25"/>
  <c r="AA20" i="25"/>
  <c r="Z20" i="25"/>
  <c r="Y20" i="25"/>
  <c r="X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N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N18" i="25"/>
  <c r="AL18" i="25"/>
  <c r="AK18" i="25"/>
  <c r="AJ18" i="25"/>
  <c r="AI18" i="25"/>
  <c r="AH18" i="25"/>
  <c r="AG18" i="25"/>
  <c r="AD18" i="25"/>
  <c r="AC18" i="25"/>
  <c r="AB18" i="25"/>
  <c r="AA18" i="25"/>
  <c r="Z18" i="25"/>
  <c r="Y18" i="25"/>
  <c r="X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N17" i="25"/>
  <c r="AL17" i="25"/>
  <c r="AK17" i="25"/>
  <c r="AJ17" i="25"/>
  <c r="AI17" i="25"/>
  <c r="AH17" i="25"/>
  <c r="AG17" i="25"/>
  <c r="AD17" i="25"/>
  <c r="AC17" i="25"/>
  <c r="AB17" i="25"/>
  <c r="AA17" i="25"/>
  <c r="Z17" i="25"/>
  <c r="Y17" i="25"/>
  <c r="X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N16" i="25"/>
  <c r="AL16" i="25"/>
  <c r="AK16" i="25"/>
  <c r="AJ16" i="25"/>
  <c r="AI16" i="25"/>
  <c r="AH16" i="25"/>
  <c r="AG16" i="25"/>
  <c r="AD16" i="25"/>
  <c r="AC16" i="25"/>
  <c r="AB16" i="25"/>
  <c r="AA16" i="25"/>
  <c r="Z16" i="25"/>
  <c r="Y16" i="25"/>
  <c r="X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N15" i="25"/>
  <c r="AL15" i="25"/>
  <c r="AK15" i="25"/>
  <c r="AJ15" i="25"/>
  <c r="AI15" i="25"/>
  <c r="AH15" i="25"/>
  <c r="AG15" i="25"/>
  <c r="AD15" i="25"/>
  <c r="AC15" i="25"/>
  <c r="AB15" i="25"/>
  <c r="AA15" i="25"/>
  <c r="Z15" i="25"/>
  <c r="Y15" i="25"/>
  <c r="X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AN14" i="25"/>
  <c r="AL14" i="25"/>
  <c r="AK14" i="25"/>
  <c r="AJ14" i="25"/>
  <c r="AI14" i="25"/>
  <c r="AH14" i="25"/>
  <c r="AG14" i="25"/>
  <c r="AD14" i="25"/>
  <c r="AC14" i="25"/>
  <c r="AB14" i="25"/>
  <c r="AA14" i="25"/>
  <c r="Z14" i="25"/>
  <c r="Y14" i="25"/>
  <c r="X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AN13" i="25"/>
  <c r="AL13" i="25"/>
  <c r="AK13" i="25"/>
  <c r="AJ13" i="25"/>
  <c r="AI13" i="25"/>
  <c r="AH13" i="25"/>
  <c r="AG13" i="25"/>
  <c r="AD13" i="25"/>
  <c r="AC13" i="25"/>
  <c r="AB13" i="25"/>
  <c r="AA13" i="25"/>
  <c r="Z13" i="25"/>
  <c r="Y13" i="25"/>
  <c r="X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AN12" i="25"/>
  <c r="AL12" i="25"/>
  <c r="AK12" i="25"/>
  <c r="AJ12" i="25"/>
  <c r="AI12" i="25"/>
  <c r="AH12" i="25"/>
  <c r="AG12" i="25"/>
  <c r="AD12" i="25"/>
  <c r="AC12" i="25"/>
  <c r="AB12" i="25"/>
  <c r="AA12" i="25"/>
  <c r="Z12" i="25"/>
  <c r="Y12" i="25"/>
  <c r="X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N11" i="25"/>
  <c r="AL11" i="25"/>
  <c r="AK11" i="25"/>
  <c r="AJ11" i="25"/>
  <c r="AI11" i="25"/>
  <c r="AH11" i="25"/>
  <c r="AG11" i="25"/>
  <c r="AD11" i="25"/>
  <c r="AC11" i="25"/>
  <c r="AB11" i="25"/>
  <c r="AA11" i="25"/>
  <c r="Z11" i="25"/>
  <c r="Y11" i="25"/>
  <c r="X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AN10" i="25"/>
  <c r="AL10" i="25"/>
  <c r="AK10" i="25"/>
  <c r="AJ10" i="25"/>
  <c r="AI10" i="25"/>
  <c r="AH10" i="25"/>
  <c r="AG10" i="25"/>
  <c r="AD10" i="25"/>
  <c r="AC10" i="25"/>
  <c r="AB10" i="25"/>
  <c r="AA10" i="25"/>
  <c r="Z10" i="25"/>
  <c r="Y10" i="25"/>
  <c r="X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AN9" i="25"/>
  <c r="AL9" i="25"/>
  <c r="AK9" i="25"/>
  <c r="AJ9" i="25"/>
  <c r="AI9" i="25"/>
  <c r="AH9" i="25"/>
  <c r="AG9" i="25"/>
  <c r="AD9" i="25"/>
  <c r="AC9" i="25"/>
  <c r="AB9" i="25"/>
  <c r="AA9" i="25"/>
  <c r="Z9" i="25"/>
  <c r="Y9" i="25"/>
  <c r="X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AN8" i="25"/>
  <c r="AL8" i="25"/>
  <c r="AK8" i="25"/>
  <c r="AJ8" i="25"/>
  <c r="AI8" i="25"/>
  <c r="AH8" i="25"/>
  <c r="AG8" i="25"/>
  <c r="AD8" i="25"/>
  <c r="AC8" i="25"/>
  <c r="AB8" i="25"/>
  <c r="AA8" i="25"/>
  <c r="Z8" i="25"/>
  <c r="Y8" i="25"/>
  <c r="X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N7" i="25"/>
  <c r="AL7" i="25"/>
  <c r="AK7" i="25"/>
  <c r="AJ7" i="25"/>
  <c r="AI7" i="25"/>
  <c r="AH7" i="25"/>
  <c r="AG7" i="25"/>
  <c r="AD7" i="25"/>
  <c r="AC7" i="25"/>
  <c r="AB7" i="25"/>
  <c r="AA7" i="25"/>
  <c r="Z7" i="25"/>
  <c r="Y7" i="25"/>
  <c r="X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N6" i="25"/>
  <c r="AL6" i="25"/>
  <c r="AK6" i="25"/>
  <c r="AJ6" i="25"/>
  <c r="AI6" i="25"/>
  <c r="AH6" i="25"/>
  <c r="AG6" i="25"/>
  <c r="AD6" i="25"/>
  <c r="AC6" i="25"/>
  <c r="AB6" i="25"/>
  <c r="AA6" i="25"/>
  <c r="Z6" i="25"/>
  <c r="Y6" i="25"/>
  <c r="X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AN5" i="25"/>
  <c r="AL5" i="25"/>
  <c r="AK5" i="25"/>
  <c r="AJ5" i="25"/>
  <c r="AI5" i="25"/>
  <c r="AH5" i="25"/>
  <c r="AG5" i="25"/>
  <c r="AD5" i="25"/>
  <c r="AC5" i="25"/>
  <c r="AB5" i="25"/>
  <c r="AA5" i="25"/>
  <c r="Z5" i="25"/>
  <c r="Y5" i="25"/>
  <c r="X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AN4" i="25"/>
  <c r="AL4" i="25"/>
  <c r="AK4" i="25"/>
  <c r="AJ4" i="25"/>
  <c r="AI4" i="25"/>
  <c r="AH4" i="25"/>
  <c r="AG4" i="25"/>
  <c r="AD4" i="25"/>
  <c r="AC4" i="25"/>
  <c r="AB4" i="25"/>
  <c r="AA4" i="25"/>
  <c r="Z4" i="25"/>
  <c r="Y4" i="25"/>
  <c r="X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AN3" i="25"/>
  <c r="AL3" i="25"/>
  <c r="AK3" i="25"/>
  <c r="AJ3" i="25"/>
  <c r="AI3" i="25"/>
  <c r="AH3" i="25"/>
  <c r="AG3" i="25"/>
  <c r="AD3" i="25"/>
  <c r="AC3" i="25"/>
  <c r="AB3" i="25"/>
  <c r="AA3" i="25"/>
  <c r="Z3" i="25"/>
  <c r="Y3" i="25"/>
  <c r="X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G230" i="23"/>
  <c r="CF230" i="23"/>
  <c r="CB230" i="23"/>
  <c r="BW230" i="23"/>
  <c r="T230" i="26" s="1"/>
  <c r="BV230" i="23"/>
  <c r="BU230" i="23"/>
  <c r="T230" i="25" s="1"/>
  <c r="BT230" i="23"/>
  <c r="BR230" i="23"/>
  <c r="BQ230" i="23"/>
  <c r="BP230" i="23"/>
  <c r="BN230" i="23"/>
  <c r="BM230" i="23"/>
  <c r="R230" i="25" s="1"/>
  <c r="BJ230" i="23"/>
  <c r="BI230" i="23"/>
  <c r="BL230" i="23" s="1"/>
  <c r="BH230" i="23"/>
  <c r="BG230" i="23"/>
  <c r="P230" i="26" s="1"/>
  <c r="BF230" i="23"/>
  <c r="BE230" i="23"/>
  <c r="P230" i="25" s="1"/>
  <c r="BB230" i="23"/>
  <c r="BA230" i="23"/>
  <c r="AZ230" i="23"/>
  <c r="AY230" i="23"/>
  <c r="N230" i="26" s="1"/>
  <c r="AX230" i="23"/>
  <c r="AW230" i="23"/>
  <c r="N230" i="25" s="1"/>
  <c r="AV230" i="23"/>
  <c r="AT230" i="23"/>
  <c r="AS230" i="23"/>
  <c r="AR230" i="23"/>
  <c r="AP230" i="23"/>
  <c r="AO230" i="23"/>
  <c r="L230" i="25" s="1"/>
  <c r="AL230" i="23"/>
  <c r="AK230" i="23"/>
  <c r="AI230" i="23"/>
  <c r="J230" i="26" s="1"/>
  <c r="AH230" i="23"/>
  <c r="AG230" i="23"/>
  <c r="J230" i="25" s="1"/>
  <c r="AF230" i="23"/>
  <c r="AD230" i="23"/>
  <c r="AC230" i="23"/>
  <c r="Z230" i="23"/>
  <c r="Y230" i="23"/>
  <c r="X230" i="23"/>
  <c r="V230" i="23"/>
  <c r="U230" i="23"/>
  <c r="R230" i="23"/>
  <c r="Q230" i="23"/>
  <c r="N230" i="23"/>
  <c r="M230" i="23"/>
  <c r="K230" i="23"/>
  <c r="D230" i="26" s="1"/>
  <c r="Y230" i="26" s="1"/>
  <c r="J230" i="23"/>
  <c r="I230" i="23"/>
  <c r="D230" i="25" s="1"/>
  <c r="Y230" i="25" s="1"/>
  <c r="F230" i="23"/>
  <c r="E230" i="23"/>
  <c r="C230" i="25" s="1"/>
  <c r="X230" i="25" s="1"/>
  <c r="CG229" i="23"/>
  <c r="CF229" i="23"/>
  <c r="CB229" i="23"/>
  <c r="BV229" i="23"/>
  <c r="BU229" i="23"/>
  <c r="BT229" i="23"/>
  <c r="BS229" i="23"/>
  <c r="S229" i="26" s="1"/>
  <c r="BR229" i="23"/>
  <c r="BQ229" i="23"/>
  <c r="S229" i="25" s="1"/>
  <c r="BN229" i="23"/>
  <c r="BM229" i="23"/>
  <c r="BL229" i="23"/>
  <c r="BK229" i="23"/>
  <c r="Q229" i="26" s="1"/>
  <c r="Z229" i="26" s="1"/>
  <c r="BJ229" i="23"/>
  <c r="BI229" i="23"/>
  <c r="Q229" i="25" s="1"/>
  <c r="Z229" i="25" s="1"/>
  <c r="BF229" i="23"/>
  <c r="BE229" i="23"/>
  <c r="BD229" i="23"/>
  <c r="BC229" i="23"/>
  <c r="O229" i="26" s="1"/>
  <c r="BB229" i="23"/>
  <c r="BA229" i="23"/>
  <c r="O229" i="25" s="1"/>
  <c r="AX229" i="23"/>
  <c r="AW229" i="23"/>
  <c r="AU229" i="23"/>
  <c r="M229" i="26" s="1"/>
  <c r="AT229" i="23"/>
  <c r="AS229" i="23"/>
  <c r="M229" i="25" s="1"/>
  <c r="AP229" i="23"/>
  <c r="AO229" i="23"/>
  <c r="AM229" i="23"/>
  <c r="K229" i="26" s="1"/>
  <c r="AL229" i="23"/>
  <c r="AK229" i="23"/>
  <c r="K229" i="25" s="1"/>
  <c r="AH229" i="23"/>
  <c r="AG229" i="23"/>
  <c r="AE229" i="23"/>
  <c r="I229" i="26" s="1"/>
  <c r="AD229" i="23"/>
  <c r="AC229" i="23"/>
  <c r="I229" i="25" s="1"/>
  <c r="Z229" i="23"/>
  <c r="Y229" i="23"/>
  <c r="W229" i="23"/>
  <c r="G229" i="26" s="1"/>
  <c r="V229" i="23"/>
  <c r="U229" i="23"/>
  <c r="G229" i="25" s="1"/>
  <c r="R229" i="23"/>
  <c r="Q229" i="23"/>
  <c r="O229" i="23"/>
  <c r="E229" i="26" s="1"/>
  <c r="N229" i="23"/>
  <c r="M229" i="23"/>
  <c r="E229" i="25" s="1"/>
  <c r="J229" i="23"/>
  <c r="I229" i="23"/>
  <c r="G229" i="23"/>
  <c r="F229" i="23"/>
  <c r="E229" i="23"/>
  <c r="CG228" i="23"/>
  <c r="CF228" i="23"/>
  <c r="CB228" i="23"/>
  <c r="BX228" i="23"/>
  <c r="BW228" i="23"/>
  <c r="T228" i="26" s="1"/>
  <c r="BV228" i="23"/>
  <c r="BU228" i="23"/>
  <c r="T228" i="25" s="1"/>
  <c r="BR228" i="23"/>
  <c r="BQ228" i="23"/>
  <c r="BP228" i="23"/>
  <c r="BO228" i="23"/>
  <c r="R228" i="26" s="1"/>
  <c r="BN228" i="23"/>
  <c r="BM228" i="23"/>
  <c r="R228" i="25" s="1"/>
  <c r="BJ228" i="23"/>
  <c r="BI228" i="23"/>
  <c r="BH228" i="23"/>
  <c r="BG228" i="23"/>
  <c r="P228" i="26" s="1"/>
  <c r="BF228" i="23"/>
  <c r="BE228" i="23"/>
  <c r="P228" i="25" s="1"/>
  <c r="BB228" i="23"/>
  <c r="BA228" i="23"/>
  <c r="AZ228" i="23"/>
  <c r="AY228" i="23"/>
  <c r="N228" i="26" s="1"/>
  <c r="AX228" i="23"/>
  <c r="AW228" i="23"/>
  <c r="N228" i="25" s="1"/>
  <c r="AT228" i="23"/>
  <c r="AS228" i="23"/>
  <c r="AR228" i="23"/>
  <c r="AQ228" i="23"/>
  <c r="L228" i="26" s="1"/>
  <c r="AP228" i="23"/>
  <c r="AO228" i="23"/>
  <c r="L228" i="25" s="1"/>
  <c r="AL228" i="23"/>
  <c r="AK228" i="23"/>
  <c r="AJ228" i="23"/>
  <c r="AI228" i="23"/>
  <c r="J228" i="26" s="1"/>
  <c r="AH228" i="23"/>
  <c r="AG228" i="23"/>
  <c r="J228" i="25" s="1"/>
  <c r="AD228" i="23"/>
  <c r="AC228" i="23"/>
  <c r="AB228" i="23"/>
  <c r="AA228" i="23"/>
  <c r="H228" i="26" s="1"/>
  <c r="Z228" i="23"/>
  <c r="Y228" i="23"/>
  <c r="H228" i="25" s="1"/>
  <c r="V228" i="23"/>
  <c r="U228" i="23"/>
  <c r="T228" i="23"/>
  <c r="S228" i="23"/>
  <c r="F228" i="26" s="1"/>
  <c r="R228" i="23"/>
  <c r="Q228" i="23"/>
  <c r="F228" i="25" s="1"/>
  <c r="N228" i="23"/>
  <c r="M228" i="23"/>
  <c r="L228" i="23"/>
  <c r="K228" i="23"/>
  <c r="D228" i="26" s="1"/>
  <c r="Y228" i="26" s="1"/>
  <c r="J228" i="23"/>
  <c r="I228" i="23"/>
  <c r="D228" i="25" s="1"/>
  <c r="Y228" i="25" s="1"/>
  <c r="F228" i="23"/>
  <c r="E228" i="23"/>
  <c r="CG227" i="23"/>
  <c r="CF227" i="23"/>
  <c r="CB227" i="23"/>
  <c r="BW227" i="23"/>
  <c r="T227" i="26" s="1"/>
  <c r="BV227" i="23"/>
  <c r="BU227" i="23"/>
  <c r="BX227" i="23" s="1"/>
  <c r="BT227" i="23"/>
  <c r="BS227" i="23"/>
  <c r="S227" i="26" s="1"/>
  <c r="BR227" i="23"/>
  <c r="BQ227" i="23"/>
  <c r="S227" i="25" s="1"/>
  <c r="BO227" i="23"/>
  <c r="R227" i="26" s="1"/>
  <c r="BN227" i="23"/>
  <c r="BM227" i="23"/>
  <c r="R227" i="25" s="1"/>
  <c r="BL227" i="23"/>
  <c r="BK227" i="23"/>
  <c r="Q227" i="26" s="1"/>
  <c r="Z227" i="26" s="1"/>
  <c r="BJ227" i="23"/>
  <c r="BI227" i="23"/>
  <c r="Q227" i="25" s="1"/>
  <c r="Z227" i="25" s="1"/>
  <c r="BG227" i="23"/>
  <c r="P227" i="26" s="1"/>
  <c r="BF227" i="23"/>
  <c r="BE227" i="23"/>
  <c r="P227" i="25" s="1"/>
  <c r="BC227" i="23"/>
  <c r="O227" i="26" s="1"/>
  <c r="BB227" i="23"/>
  <c r="BA227" i="23"/>
  <c r="AY227" i="23"/>
  <c r="N227" i="26" s="1"/>
  <c r="AX227" i="23"/>
  <c r="AW227" i="23"/>
  <c r="N227" i="25" s="1"/>
  <c r="AT227" i="23"/>
  <c r="AS227" i="23"/>
  <c r="AQ227" i="23"/>
  <c r="L227" i="26" s="1"/>
  <c r="AP227" i="23"/>
  <c r="AO227" i="23"/>
  <c r="L227" i="25" s="1"/>
  <c r="AL227" i="23"/>
  <c r="AK227" i="23"/>
  <c r="AI227" i="23"/>
  <c r="J227" i="26" s="1"/>
  <c r="AH227" i="23"/>
  <c r="AG227" i="23"/>
  <c r="J227" i="25" s="1"/>
  <c r="AF227" i="23"/>
  <c r="AE227" i="23"/>
  <c r="I227" i="26" s="1"/>
  <c r="AD227" i="23"/>
  <c r="AC227" i="23"/>
  <c r="I227" i="25" s="1"/>
  <c r="AA227" i="23"/>
  <c r="H227" i="26" s="1"/>
  <c r="Z227" i="23"/>
  <c r="Y227" i="23"/>
  <c r="H227" i="25" s="1"/>
  <c r="X227" i="23"/>
  <c r="V227" i="23"/>
  <c r="U227" i="23"/>
  <c r="G227" i="25" s="1"/>
  <c r="S227" i="23"/>
  <c r="F227" i="26" s="1"/>
  <c r="R227" i="23"/>
  <c r="Q227" i="23"/>
  <c r="F227" i="25" s="1"/>
  <c r="P227" i="23"/>
  <c r="O227" i="23"/>
  <c r="E227" i="26" s="1"/>
  <c r="N227" i="23"/>
  <c r="M227" i="23"/>
  <c r="E227" i="25" s="1"/>
  <c r="AA227" i="25" s="1"/>
  <c r="K227" i="23"/>
  <c r="D227" i="26" s="1"/>
  <c r="Y227" i="26" s="1"/>
  <c r="J227" i="23"/>
  <c r="I227" i="23"/>
  <c r="D227" i="25" s="1"/>
  <c r="Y227" i="25" s="1"/>
  <c r="H227" i="23"/>
  <c r="G227" i="23"/>
  <c r="F227" i="23"/>
  <c r="E227" i="23"/>
  <c r="C227" i="25" s="1"/>
  <c r="X227" i="25" s="1"/>
  <c r="CG226" i="23"/>
  <c r="CF226" i="23"/>
  <c r="CB226" i="23"/>
  <c r="BW226" i="23"/>
  <c r="T226" i="26" s="1"/>
  <c r="BV226" i="23"/>
  <c r="BU226" i="23"/>
  <c r="T226" i="25" s="1"/>
  <c r="BT226" i="23"/>
  <c r="BR226" i="23"/>
  <c r="BQ226" i="23"/>
  <c r="S226" i="25" s="1"/>
  <c r="BO226" i="23"/>
  <c r="R226" i="26" s="1"/>
  <c r="BN226" i="23"/>
  <c r="BM226" i="23"/>
  <c r="R226" i="25" s="1"/>
  <c r="AB226" i="25" s="1"/>
  <c r="BL226" i="23"/>
  <c r="BJ226" i="23"/>
  <c r="BI226" i="23"/>
  <c r="Q226" i="25" s="1"/>
  <c r="BG226" i="23"/>
  <c r="P226" i="26" s="1"/>
  <c r="BF226" i="23"/>
  <c r="BE226" i="23"/>
  <c r="P226" i="25" s="1"/>
  <c r="BD226" i="23"/>
  <c r="BB226" i="23"/>
  <c r="BA226" i="23"/>
  <c r="O226" i="25" s="1"/>
  <c r="AY226" i="23"/>
  <c r="N226" i="26" s="1"/>
  <c r="AX226" i="23"/>
  <c r="AW226" i="23"/>
  <c r="N226" i="25" s="1"/>
  <c r="AV226" i="23"/>
  <c r="AT226" i="23"/>
  <c r="AS226" i="23"/>
  <c r="AU226" i="23" s="1"/>
  <c r="M226" i="26" s="1"/>
  <c r="AQ226" i="23"/>
  <c r="L226" i="26" s="1"/>
  <c r="AP226" i="23"/>
  <c r="AO226" i="23"/>
  <c r="L226" i="25" s="1"/>
  <c r="AN226" i="23"/>
  <c r="AL226" i="23"/>
  <c r="AK226" i="23"/>
  <c r="K226" i="25" s="1"/>
  <c r="AI226" i="23"/>
  <c r="J226" i="26" s="1"/>
  <c r="AH226" i="23"/>
  <c r="AG226" i="23"/>
  <c r="J226" i="25" s="1"/>
  <c r="AF226" i="23"/>
  <c r="AD226" i="23"/>
  <c r="AC226" i="23"/>
  <c r="I226" i="25" s="1"/>
  <c r="AA226" i="23"/>
  <c r="H226" i="26" s="1"/>
  <c r="Z226" i="23"/>
  <c r="Y226" i="23"/>
  <c r="H226" i="25" s="1"/>
  <c r="X226" i="23"/>
  <c r="V226" i="23"/>
  <c r="U226" i="23"/>
  <c r="G226" i="25" s="1"/>
  <c r="S226" i="23"/>
  <c r="F226" i="26" s="1"/>
  <c r="R226" i="23"/>
  <c r="Q226" i="23"/>
  <c r="F226" i="25" s="1"/>
  <c r="P226" i="23"/>
  <c r="N226" i="23"/>
  <c r="M226" i="23"/>
  <c r="E226" i="25" s="1"/>
  <c r="AA226" i="25" s="1"/>
  <c r="K226" i="23"/>
  <c r="D226" i="26" s="1"/>
  <c r="Y226" i="26" s="1"/>
  <c r="J226" i="23"/>
  <c r="I226" i="23"/>
  <c r="D226" i="25" s="1"/>
  <c r="Y226" i="25" s="1"/>
  <c r="H226" i="23"/>
  <c r="F226" i="23"/>
  <c r="E226" i="23"/>
  <c r="C226" i="25" s="1"/>
  <c r="X226" i="25" s="1"/>
  <c r="CG225" i="23"/>
  <c r="CF225" i="23"/>
  <c r="CB225" i="23"/>
  <c r="BX225" i="23"/>
  <c r="BW225" i="23"/>
  <c r="T225" i="26" s="1"/>
  <c r="BV225" i="23"/>
  <c r="BU225" i="23"/>
  <c r="T225" i="25" s="1"/>
  <c r="BR225" i="23"/>
  <c r="BQ225" i="23"/>
  <c r="BP225" i="23"/>
  <c r="BO225" i="23"/>
  <c r="R225" i="26" s="1"/>
  <c r="BN225" i="23"/>
  <c r="BM225" i="23"/>
  <c r="R225" i="25" s="1"/>
  <c r="BJ225" i="23"/>
  <c r="BI225" i="23"/>
  <c r="BH225" i="23"/>
  <c r="BG225" i="23"/>
  <c r="P225" i="26" s="1"/>
  <c r="BF225" i="23"/>
  <c r="BE225" i="23"/>
  <c r="BB225" i="23"/>
  <c r="BA225" i="23"/>
  <c r="AZ225" i="23"/>
  <c r="AY225" i="23"/>
  <c r="N225" i="26" s="1"/>
  <c r="AX225" i="23"/>
  <c r="AW225" i="23"/>
  <c r="N225" i="25" s="1"/>
  <c r="AT225" i="23"/>
  <c r="AS225" i="23"/>
  <c r="AR225" i="23"/>
  <c r="AQ225" i="23"/>
  <c r="L225" i="26" s="1"/>
  <c r="AP225" i="23"/>
  <c r="AO225" i="23"/>
  <c r="L225" i="25" s="1"/>
  <c r="AL225" i="23"/>
  <c r="AK225" i="23"/>
  <c r="AJ225" i="23"/>
  <c r="AI225" i="23"/>
  <c r="J225" i="26" s="1"/>
  <c r="AH225" i="23"/>
  <c r="AG225" i="23"/>
  <c r="J225" i="25" s="1"/>
  <c r="AD225" i="23"/>
  <c r="AC225" i="23"/>
  <c r="AB225" i="23"/>
  <c r="AA225" i="23"/>
  <c r="H225" i="26" s="1"/>
  <c r="Z225" i="23"/>
  <c r="Y225" i="23"/>
  <c r="H225" i="25" s="1"/>
  <c r="V225" i="23"/>
  <c r="U225" i="23"/>
  <c r="T225" i="23"/>
  <c r="S225" i="23"/>
  <c r="F225" i="26" s="1"/>
  <c r="R225" i="23"/>
  <c r="Q225" i="23"/>
  <c r="F225" i="25" s="1"/>
  <c r="N225" i="23"/>
  <c r="M225" i="23"/>
  <c r="L225" i="23"/>
  <c r="K225" i="23"/>
  <c r="D225" i="26" s="1"/>
  <c r="Y225" i="26" s="1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L224" i="23"/>
  <c r="BK224" i="23"/>
  <c r="Q224" i="26" s="1"/>
  <c r="Z224" i="26" s="1"/>
  <c r="BJ224" i="23"/>
  <c r="BI224" i="23"/>
  <c r="Q224" i="25" s="1"/>
  <c r="Z224" i="25" s="1"/>
  <c r="BF224" i="23"/>
  <c r="BE224" i="23"/>
  <c r="BD224" i="23"/>
  <c r="BC224" i="23"/>
  <c r="O224" i="26" s="1"/>
  <c r="BB224" i="23"/>
  <c r="BA224" i="23"/>
  <c r="O224" i="25" s="1"/>
  <c r="AX224" i="23"/>
  <c r="AW224" i="23"/>
  <c r="AV224" i="23"/>
  <c r="AU224" i="23"/>
  <c r="M224" i="26" s="1"/>
  <c r="AT224" i="23"/>
  <c r="AS224" i="23"/>
  <c r="M224" i="25" s="1"/>
  <c r="AR224" i="23"/>
  <c r="AP224" i="23"/>
  <c r="AO224" i="23"/>
  <c r="AN224" i="23"/>
  <c r="AM224" i="23"/>
  <c r="K224" i="26" s="1"/>
  <c r="AL224" i="23"/>
  <c r="AK224" i="23"/>
  <c r="K224" i="25" s="1"/>
  <c r="AH224" i="23"/>
  <c r="AG224" i="23"/>
  <c r="AF224" i="23"/>
  <c r="AE224" i="23"/>
  <c r="I224" i="26" s="1"/>
  <c r="AD224" i="23"/>
  <c r="AC224" i="23"/>
  <c r="I224" i="25" s="1"/>
  <c r="AB224" i="23"/>
  <c r="Z224" i="23"/>
  <c r="Y224" i="23"/>
  <c r="AA224" i="23" s="1"/>
  <c r="H224" i="26" s="1"/>
  <c r="X224" i="23"/>
  <c r="W224" i="23"/>
  <c r="G224" i="26" s="1"/>
  <c r="V224" i="23"/>
  <c r="U224" i="23"/>
  <c r="G224" i="25" s="1"/>
  <c r="T224" i="23"/>
  <c r="R224" i="23"/>
  <c r="Q224" i="23"/>
  <c r="P224" i="23"/>
  <c r="O224" i="23"/>
  <c r="E224" i="26" s="1"/>
  <c r="N224" i="23"/>
  <c r="M224" i="23"/>
  <c r="E224" i="25" s="1"/>
  <c r="L224" i="23"/>
  <c r="J224" i="23"/>
  <c r="I224" i="23"/>
  <c r="H224" i="23"/>
  <c r="G224" i="23"/>
  <c r="F224" i="23"/>
  <c r="E224" i="23"/>
  <c r="C224" i="25" s="1"/>
  <c r="X224" i="25" s="1"/>
  <c r="CG223" i="23"/>
  <c r="CF223" i="23"/>
  <c r="CB223" i="23"/>
  <c r="BX223" i="23"/>
  <c r="BW223" i="23"/>
  <c r="T223" i="26" s="1"/>
  <c r="BV223" i="23"/>
  <c r="BU223" i="23"/>
  <c r="T223" i="25" s="1"/>
  <c r="BT223" i="23"/>
  <c r="BS223" i="23"/>
  <c r="S223" i="26" s="1"/>
  <c r="BR223" i="23"/>
  <c r="BQ223" i="23"/>
  <c r="BP223" i="23"/>
  <c r="BO223" i="23"/>
  <c r="R223" i="26" s="1"/>
  <c r="AB223" i="26" s="1"/>
  <c r="BN223" i="23"/>
  <c r="BM223" i="23"/>
  <c r="R223" i="25" s="1"/>
  <c r="AB223" i="25" s="1"/>
  <c r="BL223" i="23"/>
  <c r="BK223" i="23"/>
  <c r="Q223" i="26" s="1"/>
  <c r="Z223" i="26" s="1"/>
  <c r="BJ223" i="23"/>
  <c r="BI223" i="23"/>
  <c r="Q223" i="25" s="1"/>
  <c r="Z223" i="25" s="1"/>
  <c r="BH223" i="23"/>
  <c r="BG223" i="23"/>
  <c r="P223" i="26" s="1"/>
  <c r="BF223" i="23"/>
  <c r="BE223" i="23"/>
  <c r="P223" i="25" s="1"/>
  <c r="BD223" i="23"/>
  <c r="BC223" i="23"/>
  <c r="O223" i="26" s="1"/>
  <c r="BB223" i="23"/>
  <c r="BA223" i="23"/>
  <c r="O223" i="25" s="1"/>
  <c r="AZ223" i="23"/>
  <c r="AY223" i="23"/>
  <c r="N223" i="26" s="1"/>
  <c r="AX223" i="23"/>
  <c r="AW223" i="23"/>
  <c r="N223" i="25" s="1"/>
  <c r="AV223" i="23"/>
  <c r="AU223" i="23"/>
  <c r="M223" i="26" s="1"/>
  <c r="AT223" i="23"/>
  <c r="AS223" i="23"/>
  <c r="M223" i="25" s="1"/>
  <c r="AR223" i="23"/>
  <c r="AQ223" i="23"/>
  <c r="L223" i="26" s="1"/>
  <c r="AP223" i="23"/>
  <c r="AO223" i="23"/>
  <c r="L223" i="25" s="1"/>
  <c r="AN223" i="23"/>
  <c r="AM223" i="23"/>
  <c r="K223" i="26" s="1"/>
  <c r="AL223" i="23"/>
  <c r="AK223" i="23"/>
  <c r="K223" i="25" s="1"/>
  <c r="AJ223" i="23"/>
  <c r="AI223" i="23"/>
  <c r="J223" i="26" s="1"/>
  <c r="AH223" i="23"/>
  <c r="AG223" i="23"/>
  <c r="J223" i="25" s="1"/>
  <c r="AF223" i="23"/>
  <c r="AE223" i="23"/>
  <c r="I223" i="26" s="1"/>
  <c r="AD223" i="23"/>
  <c r="AC223" i="23"/>
  <c r="I223" i="25" s="1"/>
  <c r="AB223" i="23"/>
  <c r="AA223" i="23"/>
  <c r="H223" i="26" s="1"/>
  <c r="Z223" i="23"/>
  <c r="Y223" i="23"/>
  <c r="H223" i="25" s="1"/>
  <c r="X223" i="23"/>
  <c r="W223" i="23"/>
  <c r="G223" i="26" s="1"/>
  <c r="V223" i="23"/>
  <c r="U223" i="23"/>
  <c r="G223" i="25" s="1"/>
  <c r="T223" i="23"/>
  <c r="S223" i="23"/>
  <c r="F223" i="26" s="1"/>
  <c r="R223" i="23"/>
  <c r="Q223" i="23"/>
  <c r="F223" i="25" s="1"/>
  <c r="P223" i="23"/>
  <c r="O223" i="23"/>
  <c r="E223" i="26" s="1"/>
  <c r="N223" i="23"/>
  <c r="M223" i="23"/>
  <c r="E223" i="25" s="1"/>
  <c r="L223" i="23"/>
  <c r="K223" i="23"/>
  <c r="D223" i="26" s="1"/>
  <c r="Y223" i="26" s="1"/>
  <c r="J223" i="23"/>
  <c r="I223" i="23"/>
  <c r="D223" i="25" s="1"/>
  <c r="Y223" i="25" s="1"/>
  <c r="H223" i="23"/>
  <c r="G223" i="23"/>
  <c r="F223" i="23"/>
  <c r="E223" i="23"/>
  <c r="C223" i="25" s="1"/>
  <c r="X223" i="25" s="1"/>
  <c r="CG222" i="23"/>
  <c r="CF222" i="23"/>
  <c r="CB222" i="23"/>
  <c r="BX222" i="23"/>
  <c r="BV222" i="23"/>
  <c r="BU222" i="23"/>
  <c r="T222" i="25" s="1"/>
  <c r="BR222" i="23"/>
  <c r="BQ222" i="23"/>
  <c r="BP222" i="23"/>
  <c r="BN222" i="23"/>
  <c r="BM222" i="23"/>
  <c r="R222" i="25" s="1"/>
  <c r="BK222" i="23"/>
  <c r="Q222" i="26" s="1"/>
  <c r="Z222" i="26" s="1"/>
  <c r="BJ222" i="23"/>
  <c r="BI222" i="23"/>
  <c r="BH222" i="23"/>
  <c r="BF222" i="23"/>
  <c r="BE222" i="23"/>
  <c r="BG222" i="23" s="1"/>
  <c r="P222" i="26" s="1"/>
  <c r="BC222" i="23"/>
  <c r="O222" i="26" s="1"/>
  <c r="BB222" i="23"/>
  <c r="BA222" i="23"/>
  <c r="AZ222" i="23"/>
  <c r="AX222" i="23"/>
  <c r="AW222" i="23"/>
  <c r="N222" i="25" s="1"/>
  <c r="AT222" i="23"/>
  <c r="AS222" i="23"/>
  <c r="AR222" i="23"/>
  <c r="AP222" i="23"/>
  <c r="AO222" i="23"/>
  <c r="L222" i="25" s="1"/>
  <c r="AL222" i="23"/>
  <c r="AK222" i="23"/>
  <c r="AJ222" i="23"/>
  <c r="AH222" i="23"/>
  <c r="AG222" i="23"/>
  <c r="AI222" i="23" s="1"/>
  <c r="J222" i="26" s="1"/>
  <c r="AE222" i="23"/>
  <c r="I222" i="26" s="1"/>
  <c r="AD222" i="23"/>
  <c r="AC222" i="23"/>
  <c r="AB222" i="23"/>
  <c r="Z222" i="23"/>
  <c r="Y222" i="23"/>
  <c r="H222" i="25" s="1"/>
  <c r="V222" i="23"/>
  <c r="U222" i="23"/>
  <c r="T222" i="23"/>
  <c r="R222" i="23"/>
  <c r="Q222" i="23"/>
  <c r="F222" i="25" s="1"/>
  <c r="N222" i="23"/>
  <c r="M222" i="23"/>
  <c r="L222" i="23"/>
  <c r="J222" i="23"/>
  <c r="I222" i="23"/>
  <c r="D222" i="25" s="1"/>
  <c r="Y222" i="25" s="1"/>
  <c r="F222" i="23"/>
  <c r="E222" i="23"/>
  <c r="CG221" i="23"/>
  <c r="CF221" i="23"/>
  <c r="CB221" i="23"/>
  <c r="BV221" i="23"/>
  <c r="BU221" i="23"/>
  <c r="BT221" i="23"/>
  <c r="BS221" i="23"/>
  <c r="S221" i="26" s="1"/>
  <c r="BR221" i="23"/>
  <c r="BQ221" i="23"/>
  <c r="S221" i="25" s="1"/>
  <c r="BN221" i="23"/>
  <c r="BM221" i="23"/>
  <c r="BJ221" i="23"/>
  <c r="BI221" i="23"/>
  <c r="BF221" i="23"/>
  <c r="BE221" i="23"/>
  <c r="BB221" i="23"/>
  <c r="BA221" i="23"/>
  <c r="AX221" i="23"/>
  <c r="AW221" i="23"/>
  <c r="AV221" i="23"/>
  <c r="AT221" i="23"/>
  <c r="AS221" i="23"/>
  <c r="M221" i="25" s="1"/>
  <c r="AP221" i="23"/>
  <c r="AO221" i="23"/>
  <c r="AN221" i="23"/>
  <c r="AM221" i="23"/>
  <c r="K221" i="26" s="1"/>
  <c r="AL221" i="23"/>
  <c r="AK221" i="23"/>
  <c r="K221" i="25" s="1"/>
  <c r="AH221" i="23"/>
  <c r="AG221" i="23"/>
  <c r="AF221" i="23"/>
  <c r="AE221" i="23"/>
  <c r="I221" i="26" s="1"/>
  <c r="AD221" i="23"/>
  <c r="AC221" i="23"/>
  <c r="I221" i="25" s="1"/>
  <c r="AB221" i="23"/>
  <c r="Z221" i="23"/>
  <c r="Y221" i="23"/>
  <c r="X221" i="23"/>
  <c r="W221" i="23"/>
  <c r="G221" i="26" s="1"/>
  <c r="V221" i="23"/>
  <c r="U221" i="23"/>
  <c r="G221" i="25" s="1"/>
  <c r="R221" i="23"/>
  <c r="Q221" i="23"/>
  <c r="O221" i="23"/>
  <c r="E221" i="26" s="1"/>
  <c r="N221" i="23"/>
  <c r="M221" i="23"/>
  <c r="L221" i="23"/>
  <c r="J221" i="23"/>
  <c r="I221" i="23"/>
  <c r="F221" i="23"/>
  <c r="E221" i="23"/>
  <c r="CG220" i="23"/>
  <c r="CF220" i="23"/>
  <c r="CB220" i="23"/>
  <c r="BX220" i="23"/>
  <c r="BW220" i="23"/>
  <c r="T220" i="26" s="1"/>
  <c r="BV220" i="23"/>
  <c r="BU220" i="23"/>
  <c r="T220" i="25" s="1"/>
  <c r="BR220" i="23"/>
  <c r="BQ220" i="23"/>
  <c r="BP220" i="23"/>
  <c r="BO220" i="23"/>
  <c r="R220" i="26" s="1"/>
  <c r="BN220" i="23"/>
  <c r="BM220" i="23"/>
  <c r="R220" i="25" s="1"/>
  <c r="BJ220" i="23"/>
  <c r="BI220" i="23"/>
  <c r="BH220" i="23"/>
  <c r="BG220" i="23"/>
  <c r="P220" i="26" s="1"/>
  <c r="BF220" i="23"/>
  <c r="BE220" i="23"/>
  <c r="P220" i="25" s="1"/>
  <c r="BB220" i="23"/>
  <c r="BA220" i="23"/>
  <c r="AZ220" i="23"/>
  <c r="AY220" i="23"/>
  <c r="N220" i="26" s="1"/>
  <c r="AX220" i="23"/>
  <c r="AW220" i="23"/>
  <c r="AT220" i="23"/>
  <c r="AS220" i="23"/>
  <c r="AR220" i="23"/>
  <c r="AQ220" i="23"/>
  <c r="L220" i="26" s="1"/>
  <c r="AP220" i="23"/>
  <c r="AO220" i="23"/>
  <c r="L220" i="25" s="1"/>
  <c r="AL220" i="23"/>
  <c r="AK220" i="23"/>
  <c r="AJ220" i="23"/>
  <c r="AI220" i="23"/>
  <c r="J220" i="26" s="1"/>
  <c r="AH220" i="23"/>
  <c r="AG220" i="23"/>
  <c r="J220" i="25" s="1"/>
  <c r="AD220" i="23"/>
  <c r="AC220" i="23"/>
  <c r="AB220" i="23"/>
  <c r="AA220" i="23"/>
  <c r="H220" i="26" s="1"/>
  <c r="Z220" i="23"/>
  <c r="Y220" i="23"/>
  <c r="H220" i="25" s="1"/>
  <c r="V220" i="23"/>
  <c r="U220" i="23"/>
  <c r="T220" i="23"/>
  <c r="S220" i="23"/>
  <c r="F220" i="26" s="1"/>
  <c r="R220" i="23"/>
  <c r="Q220" i="23"/>
  <c r="F220" i="25" s="1"/>
  <c r="N220" i="23"/>
  <c r="M220" i="23"/>
  <c r="BY220" i="23" s="1"/>
  <c r="L220" i="23"/>
  <c r="K220" i="23"/>
  <c r="D220" i="26" s="1"/>
  <c r="Y220" i="26" s="1"/>
  <c r="J220" i="23"/>
  <c r="I220" i="23"/>
  <c r="F220" i="23"/>
  <c r="E220" i="23"/>
  <c r="CG219" i="23"/>
  <c r="CF219" i="23"/>
  <c r="CB219" i="23"/>
  <c r="BX219" i="23"/>
  <c r="BW219" i="23"/>
  <c r="T219" i="26" s="1"/>
  <c r="BV219" i="23"/>
  <c r="BU219" i="23"/>
  <c r="T219" i="25" s="1"/>
  <c r="BT219" i="23"/>
  <c r="BS219" i="23"/>
  <c r="S219" i="26" s="1"/>
  <c r="BR219" i="23"/>
  <c r="BQ219" i="23"/>
  <c r="S219" i="25" s="1"/>
  <c r="BP219" i="23"/>
  <c r="BO219" i="23"/>
  <c r="R219" i="26" s="1"/>
  <c r="BN219" i="23"/>
  <c r="BM219" i="23"/>
  <c r="R219" i="25" s="1"/>
  <c r="BL219" i="23"/>
  <c r="BK219" i="23"/>
  <c r="Q219" i="26" s="1"/>
  <c r="Z219" i="26" s="1"/>
  <c r="BJ219" i="23"/>
  <c r="BI219" i="23"/>
  <c r="Q219" i="25" s="1"/>
  <c r="Z219" i="25" s="1"/>
  <c r="BH219" i="23"/>
  <c r="BG219" i="23"/>
  <c r="P219" i="26" s="1"/>
  <c r="BF219" i="23"/>
  <c r="BE219" i="23"/>
  <c r="P219" i="25" s="1"/>
  <c r="BD219" i="23"/>
  <c r="BC219" i="23"/>
  <c r="O219" i="26" s="1"/>
  <c r="BB219" i="23"/>
  <c r="BA219" i="23"/>
  <c r="O219" i="25" s="1"/>
  <c r="AZ219" i="23"/>
  <c r="AY219" i="23"/>
  <c r="N219" i="26" s="1"/>
  <c r="AX219" i="23"/>
  <c r="AW219" i="23"/>
  <c r="N219" i="25" s="1"/>
  <c r="AV219" i="23"/>
  <c r="AT219" i="23"/>
  <c r="AS219" i="23"/>
  <c r="M219" i="25" s="1"/>
  <c r="AR219" i="23"/>
  <c r="AQ219" i="23"/>
  <c r="L219" i="26" s="1"/>
  <c r="AP219" i="23"/>
  <c r="AO219" i="23"/>
  <c r="L219" i="25" s="1"/>
  <c r="AN219" i="23"/>
  <c r="AL219" i="23"/>
  <c r="AK219" i="23"/>
  <c r="K219" i="25" s="1"/>
  <c r="AC219" i="25" s="1"/>
  <c r="AJ219" i="23"/>
  <c r="AI219" i="23"/>
  <c r="J219" i="26" s="1"/>
  <c r="AH219" i="23"/>
  <c r="AG219" i="23"/>
  <c r="J219" i="25" s="1"/>
  <c r="AF219" i="23"/>
  <c r="AD219" i="23"/>
  <c r="AC219" i="23"/>
  <c r="I219" i="25" s="1"/>
  <c r="AB219" i="23"/>
  <c r="AA219" i="23"/>
  <c r="H219" i="26" s="1"/>
  <c r="Z219" i="23"/>
  <c r="Y219" i="23"/>
  <c r="H219" i="25" s="1"/>
  <c r="X219" i="23"/>
  <c r="V219" i="23"/>
  <c r="U219" i="23"/>
  <c r="G219" i="25" s="1"/>
  <c r="T219" i="23"/>
  <c r="S219" i="23"/>
  <c r="F219" i="26" s="1"/>
  <c r="R219" i="23"/>
  <c r="Q219" i="23"/>
  <c r="F219" i="25" s="1"/>
  <c r="P219" i="23"/>
  <c r="N219" i="23"/>
  <c r="M219" i="23"/>
  <c r="E219" i="25" s="1"/>
  <c r="AA219" i="25" s="1"/>
  <c r="L219" i="23"/>
  <c r="K219" i="23"/>
  <c r="D219" i="26" s="1"/>
  <c r="Y219" i="26" s="1"/>
  <c r="J219" i="23"/>
  <c r="I219" i="23"/>
  <c r="D219" i="25" s="1"/>
  <c r="Y219" i="25" s="1"/>
  <c r="H219" i="23"/>
  <c r="F219" i="23"/>
  <c r="E219" i="23"/>
  <c r="CG218" i="23"/>
  <c r="CF218" i="23"/>
  <c r="CB218" i="23"/>
  <c r="BW218" i="23"/>
  <c r="T218" i="26" s="1"/>
  <c r="BV218" i="23"/>
  <c r="BU218" i="23"/>
  <c r="BX218" i="23" s="1"/>
  <c r="BR218" i="23"/>
  <c r="BQ218" i="23"/>
  <c r="BO218" i="23"/>
  <c r="R218" i="26" s="1"/>
  <c r="BN218" i="23"/>
  <c r="BM218" i="23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N218" i="23"/>
  <c r="AL218" i="23"/>
  <c r="AK218" i="23"/>
  <c r="AI218" i="23"/>
  <c r="J218" i="26" s="1"/>
  <c r="AH218" i="23"/>
  <c r="AG218" i="23"/>
  <c r="AD218" i="23"/>
  <c r="AC218" i="23"/>
  <c r="AA218" i="23"/>
  <c r="H218" i="26" s="1"/>
  <c r="Z218" i="23"/>
  <c r="Y218" i="23"/>
  <c r="V218" i="23"/>
  <c r="U218" i="23"/>
  <c r="R218" i="23"/>
  <c r="Q218" i="23"/>
  <c r="P218" i="23"/>
  <c r="N218" i="23"/>
  <c r="M218" i="23"/>
  <c r="K218" i="23"/>
  <c r="D218" i="26" s="1"/>
  <c r="Y218" i="26" s="1"/>
  <c r="J218" i="23"/>
  <c r="I218" i="23"/>
  <c r="H218" i="23"/>
  <c r="F218" i="23"/>
  <c r="E218" i="23"/>
  <c r="CG217" i="23"/>
  <c r="CF217" i="23"/>
  <c r="CB217" i="23"/>
  <c r="BX217" i="23"/>
  <c r="BV217" i="23"/>
  <c r="BU217" i="23"/>
  <c r="T217" i="25" s="1"/>
  <c r="BR217" i="23"/>
  <c r="BQ217" i="23"/>
  <c r="BP217" i="23"/>
  <c r="BO217" i="23"/>
  <c r="R217" i="26" s="1"/>
  <c r="BN217" i="23"/>
  <c r="BM217" i="23"/>
  <c r="R217" i="25" s="1"/>
  <c r="BJ217" i="23"/>
  <c r="BI217" i="23"/>
  <c r="BH217" i="23"/>
  <c r="BG217" i="23"/>
  <c r="P217" i="26" s="1"/>
  <c r="BF217" i="23"/>
  <c r="BE217" i="23"/>
  <c r="P217" i="25" s="1"/>
  <c r="BD217" i="23"/>
  <c r="BB217" i="23"/>
  <c r="BA217" i="23"/>
  <c r="AZ217" i="23"/>
  <c r="AX217" i="23"/>
  <c r="AW217" i="23"/>
  <c r="N217" i="25" s="1"/>
  <c r="AT217" i="23"/>
  <c r="AS217" i="23"/>
  <c r="AQ217" i="23"/>
  <c r="L217" i="26" s="1"/>
  <c r="AP217" i="23"/>
  <c r="AO217" i="23"/>
  <c r="AN217" i="23"/>
  <c r="AL217" i="23"/>
  <c r="AK217" i="23"/>
  <c r="AH217" i="23"/>
  <c r="AG217" i="23"/>
  <c r="AF217" i="23"/>
  <c r="AD217" i="23"/>
  <c r="AC217" i="23"/>
  <c r="Z217" i="23"/>
  <c r="Y217" i="23"/>
  <c r="V217" i="23"/>
  <c r="U217" i="23"/>
  <c r="BY217" i="23" s="1"/>
  <c r="S217" i="23"/>
  <c r="F217" i="26" s="1"/>
  <c r="R217" i="23"/>
  <c r="Q217" i="23"/>
  <c r="F217" i="25" s="1"/>
  <c r="N217" i="23"/>
  <c r="M217" i="23"/>
  <c r="L217" i="23"/>
  <c r="J217" i="23"/>
  <c r="I217" i="23"/>
  <c r="D217" i="25" s="1"/>
  <c r="Y217" i="25" s="1"/>
  <c r="F217" i="23"/>
  <c r="E217" i="23"/>
  <c r="CG216" i="23"/>
  <c r="CF216" i="23"/>
  <c r="CB216" i="23"/>
  <c r="BX216" i="23"/>
  <c r="BV216" i="23"/>
  <c r="BU216" i="23"/>
  <c r="T216" i="25" s="1"/>
  <c r="BT216" i="23"/>
  <c r="BS216" i="23"/>
  <c r="S216" i="26" s="1"/>
  <c r="BR216" i="23"/>
  <c r="BQ216" i="23"/>
  <c r="S216" i="25" s="1"/>
  <c r="BP216" i="23"/>
  <c r="BN216" i="23"/>
  <c r="BM216" i="23"/>
  <c r="R216" i="25" s="1"/>
  <c r="AB216" i="25" s="1"/>
  <c r="BL216" i="23"/>
  <c r="BK216" i="23"/>
  <c r="Q216" i="26" s="1"/>
  <c r="Z216" i="26" s="1"/>
  <c r="BJ216" i="23"/>
  <c r="BI216" i="23"/>
  <c r="BH216" i="23"/>
  <c r="BF216" i="23"/>
  <c r="BE216" i="23"/>
  <c r="P216" i="25" s="1"/>
  <c r="BD216" i="23"/>
  <c r="BC216" i="23"/>
  <c r="O216" i="26" s="1"/>
  <c r="BB216" i="23"/>
  <c r="BA216" i="23"/>
  <c r="O216" i="25" s="1"/>
  <c r="AZ216" i="23"/>
  <c r="AX216" i="23"/>
  <c r="AW216" i="23"/>
  <c r="N216" i="25" s="1"/>
  <c r="AV216" i="23"/>
  <c r="AU216" i="23"/>
  <c r="M216" i="26" s="1"/>
  <c r="AT216" i="23"/>
  <c r="AS216" i="23"/>
  <c r="M216" i="25" s="1"/>
  <c r="AR216" i="23"/>
  <c r="AP216" i="23"/>
  <c r="AO216" i="23"/>
  <c r="L216" i="25" s="1"/>
  <c r="AN216" i="23"/>
  <c r="AM216" i="23"/>
  <c r="K216" i="26" s="1"/>
  <c r="AL216" i="23"/>
  <c r="AK216" i="23"/>
  <c r="K216" i="25" s="1"/>
  <c r="AJ216" i="23"/>
  <c r="AH216" i="23"/>
  <c r="AG216" i="23"/>
  <c r="J216" i="25" s="1"/>
  <c r="AF216" i="23"/>
  <c r="AE216" i="23"/>
  <c r="I216" i="26" s="1"/>
  <c r="AD216" i="23"/>
  <c r="AC216" i="23"/>
  <c r="I216" i="25" s="1"/>
  <c r="AB216" i="23"/>
  <c r="Z216" i="23"/>
  <c r="Y216" i="23"/>
  <c r="H216" i="25" s="1"/>
  <c r="W216" i="23"/>
  <c r="G216" i="26" s="1"/>
  <c r="V216" i="23"/>
  <c r="U216" i="23"/>
  <c r="T216" i="23"/>
  <c r="R216" i="23"/>
  <c r="Q216" i="23"/>
  <c r="S216" i="23" s="1"/>
  <c r="F216" i="26" s="1"/>
  <c r="N216" i="23"/>
  <c r="M216" i="23"/>
  <c r="L216" i="23"/>
  <c r="J216" i="23"/>
  <c r="I216" i="23"/>
  <c r="D216" i="25" s="1"/>
  <c r="Y216" i="25" s="1"/>
  <c r="F216" i="23"/>
  <c r="E216" i="23"/>
  <c r="CG215" i="23"/>
  <c r="CF215" i="23"/>
  <c r="CB215" i="23"/>
  <c r="BV215" i="23"/>
  <c r="BU215" i="23"/>
  <c r="BT215" i="23"/>
  <c r="BS215" i="23"/>
  <c r="S215" i="26" s="1"/>
  <c r="BR215" i="23"/>
  <c r="BQ215" i="23"/>
  <c r="S215" i="25" s="1"/>
  <c r="BN215" i="23"/>
  <c r="BM215" i="23"/>
  <c r="BL215" i="23"/>
  <c r="BK215" i="23"/>
  <c r="Q215" i="26" s="1"/>
  <c r="Z215" i="26" s="1"/>
  <c r="BJ215" i="23"/>
  <c r="BI215" i="23"/>
  <c r="Q215" i="25" s="1"/>
  <c r="BF215" i="23"/>
  <c r="BE215" i="23"/>
  <c r="BD215" i="23"/>
  <c r="BC215" i="23"/>
  <c r="O215" i="26" s="1"/>
  <c r="BB215" i="23"/>
  <c r="BA215" i="23"/>
  <c r="O215" i="25" s="1"/>
  <c r="AX215" i="23"/>
  <c r="AW215" i="23"/>
  <c r="N215" i="25" s="1"/>
  <c r="AV215" i="23"/>
  <c r="AU215" i="23"/>
  <c r="M215" i="26" s="1"/>
  <c r="AT215" i="23"/>
  <c r="AS215" i="23"/>
  <c r="M215" i="25" s="1"/>
  <c r="AP215" i="23"/>
  <c r="AO215" i="23"/>
  <c r="AN215" i="23"/>
  <c r="AM215" i="23"/>
  <c r="K215" i="26" s="1"/>
  <c r="AL215" i="23"/>
  <c r="AK215" i="23"/>
  <c r="K215" i="25" s="1"/>
  <c r="AH215" i="23"/>
  <c r="AG215" i="23"/>
  <c r="AF215" i="23"/>
  <c r="AE215" i="23"/>
  <c r="I215" i="26" s="1"/>
  <c r="AD215" i="23"/>
  <c r="AC215" i="23"/>
  <c r="I215" i="25" s="1"/>
  <c r="Z215" i="23"/>
  <c r="Y215" i="23"/>
  <c r="X215" i="23"/>
  <c r="W215" i="23"/>
  <c r="G215" i="26" s="1"/>
  <c r="V215" i="23"/>
  <c r="U215" i="23"/>
  <c r="G215" i="25" s="1"/>
  <c r="R215" i="23"/>
  <c r="Q215" i="23"/>
  <c r="P215" i="23"/>
  <c r="O215" i="23"/>
  <c r="E215" i="26" s="1"/>
  <c r="N215" i="23"/>
  <c r="M215" i="23"/>
  <c r="E215" i="25" s="1"/>
  <c r="J215" i="23"/>
  <c r="I215" i="23"/>
  <c r="H215" i="23"/>
  <c r="G215" i="23"/>
  <c r="F215" i="23"/>
  <c r="E215" i="23"/>
  <c r="CG214" i="23"/>
  <c r="CF214" i="23"/>
  <c r="CB214" i="23"/>
  <c r="BW214" i="23"/>
  <c r="T214" i="26" s="1"/>
  <c r="BV214" i="23"/>
  <c r="BU214" i="23"/>
  <c r="T214" i="25" s="1"/>
  <c r="BS214" i="23"/>
  <c r="S214" i="26" s="1"/>
  <c r="BR214" i="23"/>
  <c r="BQ214" i="23"/>
  <c r="S214" i="25" s="1"/>
  <c r="BP214" i="23"/>
  <c r="BN214" i="23"/>
  <c r="BM214" i="23"/>
  <c r="R214" i="25" s="1"/>
  <c r="BK214" i="23"/>
  <c r="Q214" i="26" s="1"/>
  <c r="Z214" i="26" s="1"/>
  <c r="BJ214" i="23"/>
  <c r="BI214" i="23"/>
  <c r="Q214" i="25" s="1"/>
  <c r="Z214" i="25" s="1"/>
  <c r="BH214" i="23"/>
  <c r="BG214" i="23"/>
  <c r="P214" i="26" s="1"/>
  <c r="BF214" i="23"/>
  <c r="BE214" i="23"/>
  <c r="P214" i="25" s="1"/>
  <c r="BC214" i="23"/>
  <c r="O214" i="26" s="1"/>
  <c r="BB214" i="23"/>
  <c r="BA214" i="23"/>
  <c r="O214" i="25" s="1"/>
  <c r="AZ214" i="23"/>
  <c r="AY214" i="23"/>
  <c r="N214" i="26" s="1"/>
  <c r="AX214" i="23"/>
  <c r="AW214" i="23"/>
  <c r="N214" i="25" s="1"/>
  <c r="AU214" i="23"/>
  <c r="M214" i="26" s="1"/>
  <c r="AT214" i="23"/>
  <c r="AS214" i="23"/>
  <c r="M214" i="25" s="1"/>
  <c r="AQ214" i="23"/>
  <c r="L214" i="26" s="1"/>
  <c r="AP214" i="23"/>
  <c r="AO214" i="23"/>
  <c r="L214" i="25" s="1"/>
  <c r="AM214" i="23"/>
  <c r="K214" i="26" s="1"/>
  <c r="AL214" i="23"/>
  <c r="AK214" i="23"/>
  <c r="K214" i="25" s="1"/>
  <c r="AH214" i="23"/>
  <c r="AG214" i="23"/>
  <c r="AE214" i="23"/>
  <c r="I214" i="26" s="1"/>
  <c r="AD214" i="23"/>
  <c r="AC214" i="23"/>
  <c r="I214" i="25" s="1"/>
  <c r="Z214" i="23"/>
  <c r="Y214" i="23"/>
  <c r="H214" i="25" s="1"/>
  <c r="W214" i="23"/>
  <c r="G214" i="26" s="1"/>
  <c r="V214" i="23"/>
  <c r="U214" i="23"/>
  <c r="G214" i="25" s="1"/>
  <c r="T214" i="23"/>
  <c r="R214" i="23"/>
  <c r="Q214" i="23"/>
  <c r="F214" i="25" s="1"/>
  <c r="O214" i="23"/>
  <c r="E214" i="26" s="1"/>
  <c r="N214" i="23"/>
  <c r="M214" i="23"/>
  <c r="P214" i="23" s="1"/>
  <c r="K214" i="23"/>
  <c r="D214" i="26" s="1"/>
  <c r="Y214" i="26" s="1"/>
  <c r="J214" i="23"/>
  <c r="I214" i="23"/>
  <c r="D214" i="25" s="1"/>
  <c r="Y214" i="25" s="1"/>
  <c r="G214" i="23"/>
  <c r="C214" i="26" s="1"/>
  <c r="X214" i="26" s="1"/>
  <c r="F214" i="23"/>
  <c r="E214" i="23"/>
  <c r="C214" i="25" s="1"/>
  <c r="X214" i="25" s="1"/>
  <c r="CG213" i="23"/>
  <c r="CF213" i="23"/>
  <c r="CB213" i="23"/>
  <c r="BX213" i="23"/>
  <c r="BV213" i="23"/>
  <c r="BU213" i="23"/>
  <c r="T213" i="25" s="1"/>
  <c r="BR213" i="23"/>
  <c r="BQ213" i="23"/>
  <c r="BP213" i="23"/>
  <c r="BN213" i="23"/>
  <c r="BM213" i="23"/>
  <c r="R213" i="25" s="1"/>
  <c r="BJ213" i="23"/>
  <c r="BI213" i="23"/>
  <c r="BH213" i="23"/>
  <c r="BF213" i="23"/>
  <c r="BE213" i="23"/>
  <c r="P213" i="25" s="1"/>
  <c r="BC213" i="23"/>
  <c r="O213" i="26" s="1"/>
  <c r="BB213" i="23"/>
  <c r="BA213" i="23"/>
  <c r="AZ213" i="23"/>
  <c r="AX213" i="23"/>
  <c r="AW213" i="23"/>
  <c r="N213" i="25" s="1"/>
  <c r="AT213" i="23"/>
  <c r="AS213" i="23"/>
  <c r="AR213" i="23"/>
  <c r="AP213" i="23"/>
  <c r="AO213" i="23"/>
  <c r="AQ213" i="23" s="1"/>
  <c r="L213" i="26" s="1"/>
  <c r="AL213" i="23"/>
  <c r="AK213" i="23"/>
  <c r="AJ213" i="23"/>
  <c r="AH213" i="23"/>
  <c r="AG213" i="23"/>
  <c r="J213" i="25" s="1"/>
  <c r="AD213" i="23"/>
  <c r="AC213" i="23"/>
  <c r="AB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G212" i="23"/>
  <c r="CF212" i="23"/>
  <c r="CB212" i="23"/>
  <c r="BV212" i="23"/>
  <c r="BU212" i="23"/>
  <c r="BT212" i="23"/>
  <c r="BS212" i="23"/>
  <c r="S212" i="26" s="1"/>
  <c r="BR212" i="23"/>
  <c r="BQ212" i="23"/>
  <c r="S212" i="25" s="1"/>
  <c r="BN212" i="23"/>
  <c r="BM212" i="23"/>
  <c r="BK212" i="23"/>
  <c r="Q212" i="26" s="1"/>
  <c r="Z212" i="26" s="1"/>
  <c r="BJ212" i="23"/>
  <c r="BI212" i="23"/>
  <c r="Q212" i="25" s="1"/>
  <c r="Z212" i="25" s="1"/>
  <c r="BF212" i="23"/>
  <c r="BE212" i="23"/>
  <c r="BB212" i="23"/>
  <c r="BA212" i="23"/>
  <c r="O212" i="25" s="1"/>
  <c r="AX212" i="23"/>
  <c r="AW212" i="23"/>
  <c r="AU212" i="23"/>
  <c r="M212" i="26" s="1"/>
  <c r="AT212" i="23"/>
  <c r="AS212" i="23"/>
  <c r="M212" i="25" s="1"/>
  <c r="AP212" i="23"/>
  <c r="AO212" i="23"/>
  <c r="AN212" i="23"/>
  <c r="AM212" i="23"/>
  <c r="K212" i="26" s="1"/>
  <c r="AL212" i="23"/>
  <c r="AK212" i="23"/>
  <c r="K212" i="25" s="1"/>
  <c r="AH212" i="23"/>
  <c r="AG212" i="23"/>
  <c r="AE212" i="23"/>
  <c r="I212" i="26" s="1"/>
  <c r="AD212" i="23"/>
  <c r="AC212" i="23"/>
  <c r="I212" i="25" s="1"/>
  <c r="Z212" i="23"/>
  <c r="Y212" i="23"/>
  <c r="V212" i="23"/>
  <c r="U212" i="23"/>
  <c r="G212" i="25" s="1"/>
  <c r="R212" i="23"/>
  <c r="Q212" i="23"/>
  <c r="O212" i="23"/>
  <c r="E212" i="26" s="1"/>
  <c r="N212" i="23"/>
  <c r="M212" i="23"/>
  <c r="E212" i="25" s="1"/>
  <c r="J212" i="23"/>
  <c r="I212" i="23"/>
  <c r="H212" i="23"/>
  <c r="G212" i="23"/>
  <c r="F212" i="23"/>
  <c r="E212" i="23"/>
  <c r="CG211" i="23"/>
  <c r="CF211" i="23"/>
  <c r="CB211" i="23"/>
  <c r="BX211" i="23"/>
  <c r="BW211" i="23"/>
  <c r="T211" i="26" s="1"/>
  <c r="BV211" i="23"/>
  <c r="BU211" i="23"/>
  <c r="T211" i="25" s="1"/>
  <c r="BR211" i="23"/>
  <c r="BQ211" i="23"/>
  <c r="BP211" i="23"/>
  <c r="BO211" i="23"/>
  <c r="R211" i="26" s="1"/>
  <c r="BN211" i="23"/>
  <c r="BM211" i="23"/>
  <c r="R211" i="25" s="1"/>
  <c r="BJ211" i="23"/>
  <c r="BI211" i="23"/>
  <c r="BL211" i="23" s="1"/>
  <c r="BH211" i="23"/>
  <c r="BG211" i="23"/>
  <c r="P211" i="26" s="1"/>
  <c r="BF211" i="23"/>
  <c r="BE211" i="23"/>
  <c r="P211" i="25" s="1"/>
  <c r="BB211" i="23"/>
  <c r="BA211" i="23"/>
  <c r="AZ211" i="23"/>
  <c r="AY211" i="23"/>
  <c r="N211" i="26" s="1"/>
  <c r="AX211" i="23"/>
  <c r="AW211" i="23"/>
  <c r="N211" i="25" s="1"/>
  <c r="AV211" i="23"/>
  <c r="AT211" i="23"/>
  <c r="AS211" i="23"/>
  <c r="AR211" i="23"/>
  <c r="AQ211" i="23"/>
  <c r="L211" i="26" s="1"/>
  <c r="AP211" i="23"/>
  <c r="AO211" i="23"/>
  <c r="L211" i="25" s="1"/>
  <c r="AL211" i="23"/>
  <c r="AK211" i="23"/>
  <c r="AJ211" i="23"/>
  <c r="AI211" i="23"/>
  <c r="J211" i="26" s="1"/>
  <c r="AH211" i="23"/>
  <c r="AG211" i="23"/>
  <c r="J211" i="25" s="1"/>
  <c r="AF211" i="23"/>
  <c r="AD211" i="23"/>
  <c r="AC211" i="23"/>
  <c r="AB211" i="23"/>
  <c r="AA211" i="23"/>
  <c r="H211" i="26" s="1"/>
  <c r="Z211" i="23"/>
  <c r="Y211" i="23"/>
  <c r="H211" i="25" s="1"/>
  <c r="X211" i="23"/>
  <c r="V211" i="23"/>
  <c r="U211" i="23"/>
  <c r="W211" i="23" s="1"/>
  <c r="G211" i="26" s="1"/>
  <c r="T211" i="23"/>
  <c r="S211" i="23"/>
  <c r="F211" i="26" s="1"/>
  <c r="R211" i="23"/>
  <c r="Q211" i="23"/>
  <c r="F211" i="25" s="1"/>
  <c r="P211" i="23"/>
  <c r="N211" i="23"/>
  <c r="M211" i="23"/>
  <c r="L211" i="23"/>
  <c r="K211" i="23"/>
  <c r="D211" i="26" s="1"/>
  <c r="Y211" i="26" s="1"/>
  <c r="J211" i="23"/>
  <c r="I211" i="23"/>
  <c r="D211" i="25" s="1"/>
  <c r="Y211" i="25" s="1"/>
  <c r="F211" i="23"/>
  <c r="E211" i="23"/>
  <c r="CG210" i="23"/>
  <c r="CF210" i="23"/>
  <c r="CB210" i="23"/>
  <c r="BW210" i="23"/>
  <c r="T210" i="26" s="1"/>
  <c r="BV210" i="23"/>
  <c r="BU210" i="23"/>
  <c r="T210" i="25" s="1"/>
  <c r="BR210" i="23"/>
  <c r="BQ210" i="23"/>
  <c r="BO210" i="23"/>
  <c r="R210" i="26" s="1"/>
  <c r="BN210" i="23"/>
  <c r="BM210" i="23"/>
  <c r="R210" i="25" s="1"/>
  <c r="BJ210" i="23"/>
  <c r="BI210" i="23"/>
  <c r="Q210" i="25" s="1"/>
  <c r="Z210" i="25" s="1"/>
  <c r="BG210" i="23"/>
  <c r="P210" i="26" s="1"/>
  <c r="BF210" i="23"/>
  <c r="BE210" i="23"/>
  <c r="P210" i="25" s="1"/>
  <c r="BD210" i="23"/>
  <c r="BB210" i="23"/>
  <c r="BA210" i="23"/>
  <c r="O210" i="25" s="1"/>
  <c r="AY210" i="23"/>
  <c r="N210" i="26" s="1"/>
  <c r="AX210" i="23"/>
  <c r="AW210" i="23"/>
  <c r="N210" i="25" s="1"/>
  <c r="AU210" i="23"/>
  <c r="M210" i="26" s="1"/>
  <c r="AT210" i="23"/>
  <c r="AS210" i="23"/>
  <c r="M210" i="25" s="1"/>
  <c r="AQ210" i="23"/>
  <c r="L210" i="26" s="1"/>
  <c r="AP210" i="23"/>
  <c r="AO210" i="23"/>
  <c r="L210" i="25" s="1"/>
  <c r="AN210" i="23"/>
  <c r="AM210" i="23"/>
  <c r="K210" i="26" s="1"/>
  <c r="AL210" i="23"/>
  <c r="AK210" i="23"/>
  <c r="K210" i="25" s="1"/>
  <c r="AI210" i="23"/>
  <c r="J210" i="26" s="1"/>
  <c r="AH210" i="23"/>
  <c r="AG210" i="23"/>
  <c r="J210" i="25" s="1"/>
  <c r="AF210" i="23"/>
  <c r="AE210" i="23"/>
  <c r="I210" i="26" s="1"/>
  <c r="AD210" i="23"/>
  <c r="AC210" i="23"/>
  <c r="I210" i="25" s="1"/>
  <c r="AA210" i="23"/>
  <c r="H210" i="26" s="1"/>
  <c r="Z210" i="23"/>
  <c r="Y210" i="23"/>
  <c r="H210" i="25" s="1"/>
  <c r="X210" i="23"/>
  <c r="W210" i="23"/>
  <c r="G210" i="26" s="1"/>
  <c r="V210" i="23"/>
  <c r="U210" i="23"/>
  <c r="G210" i="25" s="1"/>
  <c r="S210" i="23"/>
  <c r="F210" i="26" s="1"/>
  <c r="R210" i="23"/>
  <c r="Q210" i="23"/>
  <c r="F210" i="25" s="1"/>
  <c r="O210" i="23"/>
  <c r="E210" i="26" s="1"/>
  <c r="N210" i="23"/>
  <c r="M210" i="23"/>
  <c r="E210" i="25" s="1"/>
  <c r="AA210" i="25" s="1"/>
  <c r="K210" i="23"/>
  <c r="D210" i="26" s="1"/>
  <c r="Y210" i="26" s="1"/>
  <c r="J210" i="23"/>
  <c r="I210" i="23"/>
  <c r="D210" i="25" s="1"/>
  <c r="Y210" i="25" s="1"/>
  <c r="F210" i="23"/>
  <c r="E210" i="23"/>
  <c r="CG209" i="23"/>
  <c r="CF209" i="23"/>
  <c r="CB209" i="23"/>
  <c r="BW209" i="23"/>
  <c r="T209" i="26" s="1"/>
  <c r="BV209" i="23"/>
  <c r="BU209" i="23"/>
  <c r="BT209" i="23"/>
  <c r="BR209" i="23"/>
  <c r="BQ209" i="23"/>
  <c r="S209" i="25" s="1"/>
  <c r="BO209" i="23"/>
  <c r="R209" i="26" s="1"/>
  <c r="BN209" i="23"/>
  <c r="BM209" i="23"/>
  <c r="BL209" i="23"/>
  <c r="BJ209" i="23"/>
  <c r="BI209" i="23"/>
  <c r="Q209" i="25" s="1"/>
  <c r="Z209" i="25" s="1"/>
  <c r="BF209" i="23"/>
  <c r="BE209" i="23"/>
  <c r="BD209" i="23"/>
  <c r="BB209" i="23"/>
  <c r="BA209" i="23"/>
  <c r="O209" i="25" s="1"/>
  <c r="AY209" i="23"/>
  <c r="N209" i="26" s="1"/>
  <c r="AX209" i="23"/>
  <c r="AW209" i="23"/>
  <c r="AV209" i="23"/>
  <c r="AT209" i="23"/>
  <c r="AS209" i="23"/>
  <c r="M209" i="25" s="1"/>
  <c r="AQ209" i="23"/>
  <c r="L209" i="26" s="1"/>
  <c r="AP209" i="23"/>
  <c r="AO209" i="23"/>
  <c r="AR209" i="23" s="1"/>
  <c r="AN209" i="23"/>
  <c r="AL209" i="23"/>
  <c r="AK209" i="23"/>
  <c r="K209" i="25" s="1"/>
  <c r="AI209" i="23"/>
  <c r="J209" i="26" s="1"/>
  <c r="AH209" i="23"/>
  <c r="AG209" i="23"/>
  <c r="AF209" i="23"/>
  <c r="AD209" i="23"/>
  <c r="AC209" i="23"/>
  <c r="I209" i="25" s="1"/>
  <c r="Z209" i="23"/>
  <c r="Y209" i="23"/>
  <c r="X209" i="23"/>
  <c r="V209" i="23"/>
  <c r="U209" i="23"/>
  <c r="G209" i="25" s="1"/>
  <c r="S209" i="23"/>
  <c r="F209" i="26" s="1"/>
  <c r="R209" i="23"/>
  <c r="Q209" i="23"/>
  <c r="P209" i="23"/>
  <c r="N209" i="23"/>
  <c r="M209" i="23"/>
  <c r="E209" i="25" s="1"/>
  <c r="K209" i="23"/>
  <c r="D209" i="26" s="1"/>
  <c r="Y209" i="26" s="1"/>
  <c r="J209" i="23"/>
  <c r="I209" i="23"/>
  <c r="L209" i="23" s="1"/>
  <c r="F209" i="23"/>
  <c r="E209" i="23"/>
  <c r="CG208" i="23"/>
  <c r="CF208" i="23"/>
  <c r="CB208" i="23"/>
  <c r="BX208" i="23"/>
  <c r="BW208" i="23"/>
  <c r="T208" i="26" s="1"/>
  <c r="BV208" i="23"/>
  <c r="BU208" i="23"/>
  <c r="T208" i="25" s="1"/>
  <c r="BT208" i="23"/>
  <c r="BR208" i="23"/>
  <c r="BQ208" i="23"/>
  <c r="BO208" i="23"/>
  <c r="R208" i="26" s="1"/>
  <c r="BN208" i="23"/>
  <c r="BM208" i="23"/>
  <c r="R208" i="25" s="1"/>
  <c r="BL208" i="23"/>
  <c r="BJ208" i="23"/>
  <c r="BI208" i="23"/>
  <c r="BF208" i="23"/>
  <c r="BE208" i="23"/>
  <c r="BD208" i="23"/>
  <c r="BB208" i="23"/>
  <c r="BA208" i="23"/>
  <c r="AX208" i="23"/>
  <c r="AW208" i="23"/>
  <c r="AV208" i="23"/>
  <c r="AT208" i="23"/>
  <c r="AS208" i="23"/>
  <c r="AR208" i="23"/>
  <c r="AP208" i="23"/>
  <c r="AO208" i="23"/>
  <c r="L208" i="25" s="1"/>
  <c r="AN208" i="23"/>
  <c r="AL208" i="23"/>
  <c r="AK208" i="23"/>
  <c r="AI208" i="23"/>
  <c r="J208" i="26" s="1"/>
  <c r="AH208" i="23"/>
  <c r="AG208" i="23"/>
  <c r="J208" i="25" s="1"/>
  <c r="AD208" i="23"/>
  <c r="AC208" i="23"/>
  <c r="AB208" i="23"/>
  <c r="AA208" i="23"/>
  <c r="H208" i="26" s="1"/>
  <c r="Z208" i="23"/>
  <c r="Y208" i="23"/>
  <c r="H208" i="25" s="1"/>
  <c r="V208" i="23"/>
  <c r="U208" i="23"/>
  <c r="T208" i="23"/>
  <c r="S208" i="23"/>
  <c r="F208" i="26" s="1"/>
  <c r="R208" i="23"/>
  <c r="Q208" i="23"/>
  <c r="F208" i="25" s="1"/>
  <c r="N208" i="23"/>
  <c r="M208" i="23"/>
  <c r="L208" i="23"/>
  <c r="K208" i="23"/>
  <c r="D208" i="26" s="1"/>
  <c r="Y208" i="26" s="1"/>
  <c r="J208" i="23"/>
  <c r="I208" i="23"/>
  <c r="D208" i="25" s="1"/>
  <c r="Y208" i="25" s="1"/>
  <c r="H208" i="23"/>
  <c r="F208" i="23"/>
  <c r="E208" i="23"/>
  <c r="C208" i="25" s="1"/>
  <c r="X208" i="25" s="1"/>
  <c r="CG207" i="23"/>
  <c r="CF207" i="23"/>
  <c r="CB207" i="23"/>
  <c r="BX207" i="23"/>
  <c r="BW207" i="23"/>
  <c r="T207" i="26" s="1"/>
  <c r="BV207" i="23"/>
  <c r="BU207" i="23"/>
  <c r="T207" i="25" s="1"/>
  <c r="BT207" i="23"/>
  <c r="BS207" i="23"/>
  <c r="S207" i="26" s="1"/>
  <c r="BR207" i="23"/>
  <c r="BQ207" i="23"/>
  <c r="S207" i="25" s="1"/>
  <c r="BP207" i="23"/>
  <c r="BO207" i="23"/>
  <c r="R207" i="26" s="1"/>
  <c r="BN207" i="23"/>
  <c r="BM207" i="23"/>
  <c r="R207" i="25" s="1"/>
  <c r="AB207" i="25" s="1"/>
  <c r="BL207" i="23"/>
  <c r="BK207" i="23"/>
  <c r="Q207" i="26" s="1"/>
  <c r="Z207" i="26" s="1"/>
  <c r="BJ207" i="23"/>
  <c r="BI207" i="23"/>
  <c r="Q207" i="25" s="1"/>
  <c r="Z207" i="25" s="1"/>
  <c r="BH207" i="23"/>
  <c r="BG207" i="23"/>
  <c r="P207" i="26" s="1"/>
  <c r="BF207" i="23"/>
  <c r="BE207" i="23"/>
  <c r="P207" i="25" s="1"/>
  <c r="BD207" i="23"/>
  <c r="BC207" i="23"/>
  <c r="O207" i="26" s="1"/>
  <c r="BB207" i="23"/>
  <c r="BA207" i="23"/>
  <c r="AZ207" i="23"/>
  <c r="AY207" i="23"/>
  <c r="N207" i="26" s="1"/>
  <c r="AX207" i="23"/>
  <c r="AW207" i="23"/>
  <c r="N207" i="25" s="1"/>
  <c r="AV207" i="23"/>
  <c r="AU207" i="23"/>
  <c r="M207" i="26" s="1"/>
  <c r="AT207" i="23"/>
  <c r="AS207" i="23"/>
  <c r="M207" i="25" s="1"/>
  <c r="AR207" i="23"/>
  <c r="AQ207" i="23"/>
  <c r="L207" i="26" s="1"/>
  <c r="AP207" i="23"/>
  <c r="AO207" i="23"/>
  <c r="L207" i="25" s="1"/>
  <c r="AN207" i="23"/>
  <c r="AM207" i="23"/>
  <c r="K207" i="26" s="1"/>
  <c r="AC207" i="26" s="1"/>
  <c r="AL207" i="23"/>
  <c r="AK207" i="23"/>
  <c r="K207" i="25" s="1"/>
  <c r="AJ207" i="23"/>
  <c r="AI207" i="23"/>
  <c r="J207" i="26" s="1"/>
  <c r="AH207" i="23"/>
  <c r="AG207" i="23"/>
  <c r="J207" i="25" s="1"/>
  <c r="AD207" i="23"/>
  <c r="AC207" i="23"/>
  <c r="AB207" i="23"/>
  <c r="AA207" i="23"/>
  <c r="H207" i="26" s="1"/>
  <c r="Z207" i="23"/>
  <c r="Y207" i="23"/>
  <c r="H207" i="25" s="1"/>
  <c r="V207" i="23"/>
  <c r="U207" i="23"/>
  <c r="T207" i="23"/>
  <c r="S207" i="23"/>
  <c r="F207" i="26" s="1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AL204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AL202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CH195" i="23"/>
  <c r="CG195" i="23"/>
  <c r="CF195" i="23"/>
  <c r="CE195" i="23"/>
  <c r="CD195" i="23"/>
  <c r="CC195" i="23"/>
  <c r="CB195" i="23"/>
  <c r="CA195" i="23"/>
  <c r="BZ195" i="23"/>
  <c r="BY195" i="23"/>
  <c r="BX195" i="23"/>
  <c r="BW195" i="23"/>
  <c r="BV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AL195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CH194" i="23"/>
  <c r="CG194" i="23"/>
  <c r="CF194" i="23"/>
  <c r="CE194" i="23"/>
  <c r="CD194" i="23"/>
  <c r="CC194" i="23"/>
  <c r="CB194" i="23"/>
  <c r="CA194" i="23"/>
  <c r="BZ194" i="23"/>
  <c r="BY194" i="23"/>
  <c r="BX194" i="23"/>
  <c r="BW194" i="23"/>
  <c r="BV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AL194" i="23"/>
  <c r="AK194" i="23"/>
  <c r="AJ194" i="23"/>
  <c r="AI194" i="23"/>
  <c r="AH194" i="23"/>
  <c r="AG194" i="23"/>
  <c r="AF194" i="23"/>
  <c r="AE194" i="23"/>
  <c r="AD194" i="23"/>
  <c r="AC194" i="23"/>
  <c r="AB194" i="23"/>
  <c r="AA194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CH193" i="23"/>
  <c r="CG193" i="23"/>
  <c r="CF193" i="23"/>
  <c r="CE193" i="23"/>
  <c r="CD193" i="23"/>
  <c r="CC193" i="23"/>
  <c r="CB193" i="23"/>
  <c r="CA193" i="23"/>
  <c r="BZ193" i="23"/>
  <c r="BY193" i="23"/>
  <c r="BX193" i="23"/>
  <c r="BW193" i="23"/>
  <c r="BV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AL193" i="23"/>
  <c r="AK193" i="23"/>
  <c r="AJ193" i="23"/>
  <c r="AI193" i="23"/>
  <c r="AH193" i="23"/>
  <c r="AG193" i="23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CH192" i="23"/>
  <c r="CG192" i="23"/>
  <c r="CF192" i="23"/>
  <c r="CE192" i="23"/>
  <c r="CD192" i="23"/>
  <c r="CC192" i="23"/>
  <c r="CB192" i="23"/>
  <c r="CA192" i="23"/>
  <c r="BZ192" i="23"/>
  <c r="BY192" i="23"/>
  <c r="BX192" i="23"/>
  <c r="BW192" i="23"/>
  <c r="BV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AL192" i="23"/>
  <c r="AK192" i="23"/>
  <c r="AJ192" i="23"/>
  <c r="AI192" i="23"/>
  <c r="AH192" i="23"/>
  <c r="AG192" i="23"/>
  <c r="AF192" i="23"/>
  <c r="AE192" i="23"/>
  <c r="AD192" i="23"/>
  <c r="AC192" i="23"/>
  <c r="AB192" i="23"/>
  <c r="AA192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CH180" i="23"/>
  <c r="CG180" i="23"/>
  <c r="CF180" i="23"/>
  <c r="CE180" i="23"/>
  <c r="CD180" i="23"/>
  <c r="CC180" i="23"/>
  <c r="CB180" i="23"/>
  <c r="CA180" i="23"/>
  <c r="BZ180" i="23"/>
  <c r="BY180" i="23"/>
  <c r="BX180" i="23"/>
  <c r="BW180" i="23"/>
  <c r="BV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CH179" i="23"/>
  <c r="CG179" i="23"/>
  <c r="CF179" i="23"/>
  <c r="CE179" i="23"/>
  <c r="CD179" i="23"/>
  <c r="CC179" i="23"/>
  <c r="CB179" i="23"/>
  <c r="CA179" i="23"/>
  <c r="BZ179" i="23"/>
  <c r="BY179" i="23"/>
  <c r="BX179" i="23"/>
  <c r="BW179" i="23"/>
  <c r="BV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CH178" i="23"/>
  <c r="CG178" i="23"/>
  <c r="CF178" i="23"/>
  <c r="CE178" i="23"/>
  <c r="CD178" i="23"/>
  <c r="CC178" i="23"/>
  <c r="CB178" i="23"/>
  <c r="CA178" i="23"/>
  <c r="BZ178" i="23"/>
  <c r="BY178" i="23"/>
  <c r="BX178" i="23"/>
  <c r="BW178" i="23"/>
  <c r="BV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CH177" i="23"/>
  <c r="CG177" i="23"/>
  <c r="CF177" i="23"/>
  <c r="CE177" i="23"/>
  <c r="CD177" i="23"/>
  <c r="CC177" i="23"/>
  <c r="CB177" i="23"/>
  <c r="CA177" i="23"/>
  <c r="BZ177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CH174" i="23"/>
  <c r="CG174" i="23"/>
  <c r="CF174" i="23"/>
  <c r="CE174" i="23"/>
  <c r="CD174" i="23"/>
  <c r="CC174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CH173" i="23"/>
  <c r="CG173" i="23"/>
  <c r="CF173" i="23"/>
  <c r="CE173" i="23"/>
  <c r="CD173" i="23"/>
  <c r="CC173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CH164" i="23"/>
  <c r="CG164" i="23"/>
  <c r="CF164" i="23"/>
  <c r="CE164" i="23"/>
  <c r="CD164" i="23"/>
  <c r="CC164" i="23"/>
  <c r="CB164" i="23"/>
  <c r="CA164" i="23"/>
  <c r="BZ164" i="23"/>
  <c r="BY164" i="23"/>
  <c r="BX164" i="23"/>
  <c r="BW164" i="23"/>
  <c r="BV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AL160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AL159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AL158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CH157" i="23"/>
  <c r="CG157" i="23"/>
  <c r="CF157" i="23"/>
  <c r="CE157" i="23"/>
  <c r="CD157" i="23"/>
  <c r="CC157" i="23"/>
  <c r="CB157" i="23"/>
  <c r="CA157" i="23"/>
  <c r="BZ157" i="23"/>
  <c r="BY157" i="23"/>
  <c r="BX157" i="23"/>
  <c r="BW157" i="23"/>
  <c r="BV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AL157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CH104" i="23"/>
  <c r="CG104" i="23"/>
  <c r="CF104" i="23"/>
  <c r="CE104" i="23"/>
  <c r="CD104" i="23"/>
  <c r="CC104" i="23"/>
  <c r="CB104" i="23"/>
  <c r="CA104" i="23"/>
  <c r="BZ104" i="23"/>
  <c r="BY104" i="23"/>
  <c r="BX104" i="23"/>
  <c r="BW104" i="23"/>
  <c r="BV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H22" i="23"/>
  <c r="CG22" i="23"/>
  <c r="CF22" i="23"/>
  <c r="CE22" i="23"/>
  <c r="CD22" i="23"/>
  <c r="CC22" i="23"/>
  <c r="CB22" i="23"/>
  <c r="CA22" i="23"/>
  <c r="BZ22" i="23"/>
  <c r="BY22" i="23"/>
  <c r="BX22" i="23"/>
  <c r="BW22" i="23"/>
  <c r="BV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CH7" i="23"/>
  <c r="CG7" i="23"/>
  <c r="CF7" i="23"/>
  <c r="CE7" i="23"/>
  <c r="CD7" i="23"/>
  <c r="CC7" i="23"/>
  <c r="CB7" i="23"/>
  <c r="CA7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P105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Y105" i="19" s="1"/>
  <c r="X93" i="19"/>
  <c r="X105" i="19" s="1"/>
  <c r="W93" i="19"/>
  <c r="W105" i="19" s="1"/>
  <c r="V93" i="19"/>
  <c r="V105" i="19" s="1"/>
  <c r="U93" i="19"/>
  <c r="U105" i="19" s="1"/>
  <c r="T93" i="19"/>
  <c r="T105" i="19" s="1"/>
  <c r="S93" i="19"/>
  <c r="S105" i="19" s="1"/>
  <c r="R93" i="19"/>
  <c r="R105" i="19" s="1"/>
  <c r="Q93" i="19"/>
  <c r="Q105" i="19" s="1"/>
  <c r="P93" i="19"/>
  <c r="O93" i="19"/>
  <c r="O105" i="19" s="1"/>
  <c r="N93" i="19"/>
  <c r="N105" i="19" s="1"/>
  <c r="M93" i="19"/>
  <c r="M105" i="19" s="1"/>
  <c r="L93" i="19"/>
  <c r="L105" i="19" s="1"/>
  <c r="I93" i="19"/>
  <c r="I105" i="19" s="1"/>
  <c r="H93" i="19"/>
  <c r="H105" i="19" s="1"/>
  <c r="G93" i="19"/>
  <c r="G105" i="19" s="1"/>
  <c r="E93" i="19"/>
  <c r="E105" i="19" s="1"/>
  <c r="D93" i="19"/>
  <c r="D105" i="19" s="1"/>
  <c r="C93" i="19"/>
  <c r="C105" i="19" s="1"/>
  <c r="K92" i="19"/>
  <c r="J92" i="19"/>
  <c r="G92" i="19"/>
  <c r="F92" i="19"/>
  <c r="C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O92" i="19" s="1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Y92" i="19" s="1"/>
  <c r="X80" i="19"/>
  <c r="X92" i="19" s="1"/>
  <c r="W80" i="19"/>
  <c r="W92" i="19" s="1"/>
  <c r="V80" i="19"/>
  <c r="V92" i="19" s="1"/>
  <c r="U80" i="19"/>
  <c r="U92" i="19" s="1"/>
  <c r="T80" i="19"/>
  <c r="T92" i="19" s="1"/>
  <c r="S80" i="19"/>
  <c r="S92" i="19" s="1"/>
  <c r="R80" i="19"/>
  <c r="R92" i="19" s="1"/>
  <c r="Q80" i="19"/>
  <c r="Q92" i="19" s="1"/>
  <c r="P80" i="19"/>
  <c r="P92" i="19" s="1"/>
  <c r="O80" i="19"/>
  <c r="N80" i="19"/>
  <c r="N92" i="19" s="1"/>
  <c r="M80" i="19"/>
  <c r="M92" i="19" s="1"/>
  <c r="L80" i="19"/>
  <c r="L92" i="19" s="1"/>
  <c r="I80" i="19"/>
  <c r="I92" i="19" s="1"/>
  <c r="H80" i="19"/>
  <c r="H92" i="19" s="1"/>
  <c r="E80" i="19"/>
  <c r="E92" i="19" s="1"/>
  <c r="D80" i="19"/>
  <c r="D92" i="19" s="1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S79" i="19" s="1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Y79" i="19" s="1"/>
  <c r="X67" i="19"/>
  <c r="X79" i="19" s="1"/>
  <c r="W67" i="19"/>
  <c r="W79" i="19" s="1"/>
  <c r="V67" i="19"/>
  <c r="V79" i="19" s="1"/>
  <c r="U67" i="19"/>
  <c r="U79" i="19" s="1"/>
  <c r="T67" i="19"/>
  <c r="T79" i="19" s="1"/>
  <c r="S67" i="19"/>
  <c r="R67" i="19"/>
  <c r="R79" i="19" s="1"/>
  <c r="Q67" i="19"/>
  <c r="Q79" i="19" s="1"/>
  <c r="P67" i="19"/>
  <c r="P79" i="19" s="1"/>
  <c r="O67" i="19"/>
  <c r="O79" i="19" s="1"/>
  <c r="N67" i="19"/>
  <c r="N79" i="19" s="1"/>
  <c r="M67" i="19"/>
  <c r="M79" i="19" s="1"/>
  <c r="L67" i="19"/>
  <c r="L79" i="19" s="1"/>
  <c r="I67" i="19"/>
  <c r="I79" i="19" s="1"/>
  <c r="H67" i="19"/>
  <c r="H79" i="19" s="1"/>
  <c r="E67" i="19"/>
  <c r="E79" i="19" s="1"/>
  <c r="D67" i="19"/>
  <c r="D79" i="19" s="1"/>
  <c r="C67" i="19"/>
  <c r="C79" i="19" s="1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V66" i="19" s="1"/>
  <c r="U54" i="19"/>
  <c r="T54" i="19"/>
  <c r="S54" i="19"/>
  <c r="R54" i="19"/>
  <c r="Q54" i="19"/>
  <c r="P54" i="19"/>
  <c r="O54" i="19"/>
  <c r="N54" i="19"/>
  <c r="N66" i="19" s="1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V53" i="19" s="1"/>
  <c r="U41" i="19"/>
  <c r="T41" i="19"/>
  <c r="S41" i="19"/>
  <c r="R41" i="19"/>
  <c r="Q41" i="19"/>
  <c r="P41" i="19"/>
  <c r="O41" i="19"/>
  <c r="N41" i="19"/>
  <c r="N53" i="19" s="1"/>
  <c r="M41" i="19"/>
  <c r="L41" i="19"/>
  <c r="I41" i="19"/>
  <c r="H41" i="19"/>
  <c r="E41" i="19"/>
  <c r="D41" i="19"/>
  <c r="C41" i="19"/>
  <c r="T40" i="19"/>
  <c r="K40" i="19"/>
  <c r="J40" i="19"/>
  <c r="H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G40" i="19" s="1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Y40" i="19" s="1"/>
  <c r="X28" i="19"/>
  <c r="X40" i="19" s="1"/>
  <c r="W28" i="19"/>
  <c r="W40" i="19" s="1"/>
  <c r="V28" i="19"/>
  <c r="V40" i="19" s="1"/>
  <c r="U28" i="19"/>
  <c r="U40" i="19" s="1"/>
  <c r="T28" i="19"/>
  <c r="S28" i="19"/>
  <c r="S40" i="19" s="1"/>
  <c r="R28" i="19"/>
  <c r="R40" i="19" s="1"/>
  <c r="Q28" i="19"/>
  <c r="Q40" i="19" s="1"/>
  <c r="P28" i="19"/>
  <c r="P40" i="19" s="1"/>
  <c r="O28" i="19"/>
  <c r="O40" i="19" s="1"/>
  <c r="N28" i="19"/>
  <c r="N40" i="19" s="1"/>
  <c r="M28" i="19"/>
  <c r="M40" i="19" s="1"/>
  <c r="L28" i="19"/>
  <c r="L40" i="19" s="1"/>
  <c r="I28" i="19"/>
  <c r="I40" i="19" s="1"/>
  <c r="E28" i="19"/>
  <c r="E40" i="19" s="1"/>
  <c r="D28" i="19"/>
  <c r="D40" i="19" s="1"/>
  <c r="C28" i="19"/>
  <c r="C40" i="19" s="1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P27" i="19" s="1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D27" i="19" s="1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R27" i="19" s="1"/>
  <c r="Q16" i="19"/>
  <c r="P16" i="19"/>
  <c r="O16" i="19"/>
  <c r="N16" i="19"/>
  <c r="M16" i="19"/>
  <c r="L16" i="19"/>
  <c r="I16" i="19"/>
  <c r="H16" i="19"/>
  <c r="E16" i="19"/>
  <c r="D16" i="19"/>
  <c r="C16" i="19"/>
  <c r="Y15" i="19"/>
  <c r="Y27" i="19" s="1"/>
  <c r="X15" i="19"/>
  <c r="X27" i="19" s="1"/>
  <c r="W15" i="19"/>
  <c r="W27" i="19" s="1"/>
  <c r="V15" i="19"/>
  <c r="V27" i="19" s="1"/>
  <c r="U15" i="19"/>
  <c r="U27" i="19" s="1"/>
  <c r="T15" i="19"/>
  <c r="T27" i="19" s="1"/>
  <c r="S15" i="19"/>
  <c r="S27" i="19" s="1"/>
  <c r="R15" i="19"/>
  <c r="Q15" i="19"/>
  <c r="Q27" i="19" s="1"/>
  <c r="P15" i="19"/>
  <c r="O15" i="19"/>
  <c r="O27" i="19" s="1"/>
  <c r="N15" i="19"/>
  <c r="N27" i="19" s="1"/>
  <c r="M15" i="19"/>
  <c r="M27" i="19" s="1"/>
  <c r="L15" i="19"/>
  <c r="L27" i="19" s="1"/>
  <c r="I15" i="19"/>
  <c r="I27" i="19" s="1"/>
  <c r="H15" i="19"/>
  <c r="H27" i="19" s="1"/>
  <c r="E15" i="19"/>
  <c r="E27" i="19" s="1"/>
  <c r="D15" i="19"/>
  <c r="C15" i="19"/>
  <c r="C27" i="19" s="1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X14" i="19" s="1"/>
  <c r="W4" i="19"/>
  <c r="V4" i="19"/>
  <c r="U4" i="19"/>
  <c r="T4" i="19"/>
  <c r="S4" i="19"/>
  <c r="R4" i="19"/>
  <c r="Q4" i="19"/>
  <c r="P4" i="19"/>
  <c r="O4" i="19"/>
  <c r="N4" i="19"/>
  <c r="M4" i="19"/>
  <c r="L4" i="19"/>
  <c r="L14" i="19" s="1"/>
  <c r="I4" i="19"/>
  <c r="H4" i="19"/>
  <c r="E4" i="19"/>
  <c r="D4" i="19"/>
  <c r="C4" i="19"/>
  <c r="Y3" i="19"/>
  <c r="X3" i="19"/>
  <c r="W3" i="19"/>
  <c r="V3" i="19"/>
  <c r="U3" i="19"/>
  <c r="T3" i="19"/>
  <c r="S3" i="19"/>
  <c r="S14" i="19" s="1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Y14" i="19" s="1"/>
  <c r="X2" i="19"/>
  <c r="W2" i="19"/>
  <c r="W14" i="19" s="1"/>
  <c r="V2" i="19"/>
  <c r="V14" i="19" s="1"/>
  <c r="U2" i="19"/>
  <c r="U14" i="19" s="1"/>
  <c r="T2" i="19"/>
  <c r="T14" i="19" s="1"/>
  <c r="S2" i="19"/>
  <c r="R2" i="19"/>
  <c r="R14" i="19" s="1"/>
  <c r="Q2" i="19"/>
  <c r="Q14" i="19" s="1"/>
  <c r="P2" i="19"/>
  <c r="P14" i="19" s="1"/>
  <c r="O2" i="19"/>
  <c r="O14" i="19" s="1"/>
  <c r="N2" i="19"/>
  <c r="N14" i="19" s="1"/>
  <c r="M2" i="19"/>
  <c r="M14" i="19" s="1"/>
  <c r="L2" i="19"/>
  <c r="I2" i="19"/>
  <c r="I14" i="19" s="1"/>
  <c r="H2" i="19"/>
  <c r="H14" i="19" s="1"/>
  <c r="E2" i="19"/>
  <c r="E14" i="19" s="1"/>
  <c r="D2" i="19"/>
  <c r="D14" i="19" s="1"/>
  <c r="C2" i="19"/>
  <c r="C14" i="19" s="1"/>
  <c r="Y235" i="10"/>
  <c r="X235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46" i="10" s="1"/>
  <c r="L203" i="10"/>
  <c r="L245" i="10" s="1"/>
  <c r="K203" i="10"/>
  <c r="J203" i="10"/>
  <c r="J245" i="10" s="1"/>
  <c r="I203" i="10"/>
  <c r="F203" i="10"/>
  <c r="E203" i="10"/>
  <c r="D203" i="10"/>
  <c r="C203" i="10"/>
  <c r="C245" i="10" s="1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68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N178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N148" i="10" s="1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N146" i="10" s="1"/>
  <c r="I146" i="10"/>
  <c r="F146" i="10"/>
  <c r="H146" i="10" s="1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N139" i="10" s="1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N136" i="10" s="1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N134" i="10" s="1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N132" i="10" s="1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N126" i="10" s="1"/>
  <c r="I126" i="10"/>
  <c r="F126" i="10"/>
  <c r="E126" i="10"/>
  <c r="D126" i="10"/>
  <c r="C126" i="10"/>
  <c r="L125" i="10"/>
  <c r="K125" i="10"/>
  <c r="J125" i="10"/>
  <c r="N125" i="10" s="1"/>
  <c r="I125" i="10"/>
  <c r="F125" i="10"/>
  <c r="E125" i="10"/>
  <c r="D125" i="10"/>
  <c r="C125" i="10"/>
  <c r="L124" i="10"/>
  <c r="K124" i="10"/>
  <c r="J124" i="10"/>
  <c r="N124" i="10" s="1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N122" i="10" s="1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N119" i="10" s="1"/>
  <c r="I119" i="10"/>
  <c r="F119" i="10"/>
  <c r="E119" i="10"/>
  <c r="D119" i="10"/>
  <c r="C119" i="10"/>
  <c r="L118" i="10"/>
  <c r="K118" i="10"/>
  <c r="J118" i="10"/>
  <c r="I118" i="10"/>
  <c r="F118" i="10"/>
  <c r="E118" i="10"/>
  <c r="G118" i="10" s="1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G116" i="10" s="1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G112" i="10" s="1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G109" i="10" s="1"/>
  <c r="D109" i="10"/>
  <c r="C109" i="10"/>
  <c r="L108" i="10"/>
  <c r="K108" i="10"/>
  <c r="J108" i="10"/>
  <c r="I108" i="10"/>
  <c r="F108" i="10"/>
  <c r="E108" i="10"/>
  <c r="G108" i="10" s="1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G106" i="10" s="1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G103" i="10" s="1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H81" i="10" s="1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N30" i="10" s="1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G214" i="20" s="1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C201" i="20" s="1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G201" i="20" s="1"/>
  <c r="F189" i="20"/>
  <c r="F201" i="20" s="1"/>
  <c r="E189" i="20"/>
  <c r="E201" i="20" s="1"/>
  <c r="C189" i="20"/>
  <c r="F188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G188" i="20" s="1"/>
  <c r="F176" i="20"/>
  <c r="E176" i="20"/>
  <c r="E188" i="20" s="1"/>
  <c r="C176" i="20"/>
  <c r="C188" i="20" s="1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G175" i="20" s="1"/>
  <c r="F163" i="20"/>
  <c r="F175" i="20" s="1"/>
  <c r="E163" i="20"/>
  <c r="E175" i="20" s="1"/>
  <c r="D163" i="20"/>
  <c r="C163" i="20"/>
  <c r="C175" i="20" s="1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E162" i="20" s="1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G149" i="20" s="1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G136" i="20" s="1"/>
  <c r="F124" i="20"/>
  <c r="F136" i="20" s="1"/>
  <c r="E124" i="20"/>
  <c r="E136" i="20" s="1"/>
  <c r="C124" i="20"/>
  <c r="C136" i="20" s="1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C123" i="20" s="1"/>
  <c r="G112" i="20"/>
  <c r="F112" i="20"/>
  <c r="E112" i="20"/>
  <c r="C112" i="20"/>
  <c r="G111" i="20"/>
  <c r="G123" i="20" s="1"/>
  <c r="F111" i="20"/>
  <c r="F123" i="20" s="1"/>
  <c r="E111" i="20"/>
  <c r="E123" i="20" s="1"/>
  <c r="C111" i="20"/>
  <c r="G110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F110" i="20" s="1"/>
  <c r="E98" i="20"/>
  <c r="E110" i="20" s="1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G97" i="20" s="1"/>
  <c r="F85" i="20"/>
  <c r="F97" i="20" s="1"/>
  <c r="E85" i="20"/>
  <c r="E97" i="20" s="1"/>
  <c r="C85" i="20"/>
  <c r="C97" i="20" s="1"/>
  <c r="G84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C84" i="20" s="1"/>
  <c r="G80" i="20"/>
  <c r="F80" i="20"/>
  <c r="E80" i="20"/>
  <c r="C80" i="20"/>
  <c r="G79" i="20"/>
  <c r="F79" i="20"/>
  <c r="C79" i="20"/>
  <c r="G78" i="20"/>
  <c r="F78" i="20"/>
  <c r="F84" i="20" s="1"/>
  <c r="E78" i="20"/>
  <c r="E84" i="20" s="1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71" i="20" s="1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57" i="20" s="1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43" i="20" s="1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29" i="20" s="1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G15" i="20" s="1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J29" i="18"/>
  <c r="I29" i="18"/>
  <c r="G29" i="18"/>
  <c r="F29" i="18"/>
  <c r="E29" i="18"/>
  <c r="D29" i="18"/>
  <c r="C29" i="18"/>
  <c r="B29" i="18"/>
  <c r="K24" i="18"/>
  <c r="I24" i="18"/>
  <c r="G24" i="18"/>
  <c r="F24" i="18"/>
  <c r="E24" i="18"/>
  <c r="D24" i="18"/>
  <c r="C24" i="18"/>
  <c r="B24" i="18"/>
  <c r="M23" i="18"/>
  <c r="L23" i="18"/>
  <c r="K23" i="18"/>
  <c r="J23" i="18"/>
  <c r="I23" i="18"/>
  <c r="G23" i="18"/>
  <c r="F23" i="18"/>
  <c r="E23" i="18"/>
  <c r="D23" i="18"/>
  <c r="C23" i="18"/>
  <c r="B23" i="18"/>
  <c r="K18" i="18"/>
  <c r="I18" i="18"/>
  <c r="G18" i="18"/>
  <c r="F18" i="18"/>
  <c r="E18" i="18"/>
  <c r="D18" i="18"/>
  <c r="C18" i="18"/>
  <c r="B18" i="18"/>
  <c r="M17" i="18"/>
  <c r="L17" i="18"/>
  <c r="K17" i="18"/>
  <c r="J17" i="18"/>
  <c r="I17" i="18"/>
  <c r="G17" i="18"/>
  <c r="F17" i="18"/>
  <c r="E17" i="18"/>
  <c r="D17" i="18"/>
  <c r="C17" i="18"/>
  <c r="B17" i="18"/>
  <c r="K12" i="18"/>
  <c r="I12" i="18"/>
  <c r="G12" i="18"/>
  <c r="F12" i="18"/>
  <c r="E12" i="18"/>
  <c r="D12" i="18"/>
  <c r="C12" i="18"/>
  <c r="B12" i="18"/>
  <c r="M11" i="18"/>
  <c r="L11" i="18"/>
  <c r="K11" i="18"/>
  <c r="J11" i="18"/>
  <c r="I11" i="18"/>
  <c r="G11" i="18"/>
  <c r="F11" i="18"/>
  <c r="E11" i="18"/>
  <c r="D11" i="18"/>
  <c r="C11" i="18"/>
  <c r="B11" i="18"/>
  <c r="K6" i="18"/>
  <c r="I6" i="18"/>
  <c r="G6" i="18"/>
  <c r="F6" i="18"/>
  <c r="E6" i="18"/>
  <c r="D6" i="18"/>
  <c r="C6" i="18"/>
  <c r="B6" i="18"/>
  <c r="M5" i="18"/>
  <c r="L5" i="18"/>
  <c r="K5" i="18"/>
  <c r="J5" i="18"/>
  <c r="I5" i="18"/>
  <c r="G5" i="18"/>
  <c r="F5" i="18"/>
  <c r="E5" i="18"/>
  <c r="D5" i="18"/>
  <c r="C5" i="18"/>
  <c r="B5" i="18"/>
  <c r="I98" i="17"/>
  <c r="H98" i="17"/>
  <c r="G98" i="17"/>
  <c r="F98" i="17"/>
  <c r="D98" i="17"/>
  <c r="C98" i="17"/>
  <c r="K97" i="17"/>
  <c r="I97" i="17"/>
  <c r="H97" i="17"/>
  <c r="G97" i="17"/>
  <c r="F97" i="17"/>
  <c r="D97" i="17"/>
  <c r="C97" i="17"/>
  <c r="K96" i="17"/>
  <c r="I96" i="17"/>
  <c r="H96" i="17"/>
  <c r="G96" i="17"/>
  <c r="F96" i="17"/>
  <c r="D96" i="17"/>
  <c r="C96" i="17"/>
  <c r="K95" i="17"/>
  <c r="I95" i="17"/>
  <c r="H95" i="17"/>
  <c r="G95" i="17"/>
  <c r="F95" i="17"/>
  <c r="D95" i="17"/>
  <c r="C95" i="17"/>
  <c r="K94" i="17"/>
  <c r="I94" i="17"/>
  <c r="H94" i="17"/>
  <c r="G94" i="17"/>
  <c r="F94" i="17"/>
  <c r="D94" i="17"/>
  <c r="C94" i="17"/>
  <c r="K93" i="17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K91" i="17"/>
  <c r="I91" i="17"/>
  <c r="H91" i="17"/>
  <c r="G91" i="17"/>
  <c r="F91" i="17"/>
  <c r="D91" i="17"/>
  <c r="C91" i="17"/>
  <c r="K90" i="17"/>
  <c r="I90" i="17"/>
  <c r="H90" i="17"/>
  <c r="G90" i="17"/>
  <c r="F90" i="17"/>
  <c r="D90" i="17"/>
  <c r="C90" i="17"/>
  <c r="K89" i="17"/>
  <c r="I89" i="17"/>
  <c r="H89" i="17"/>
  <c r="G89" i="17"/>
  <c r="F89" i="17"/>
  <c r="D89" i="17"/>
  <c r="C89" i="17"/>
  <c r="K88" i="17"/>
  <c r="I88" i="17"/>
  <c r="H88" i="17"/>
  <c r="G88" i="17"/>
  <c r="F88" i="17"/>
  <c r="D88" i="17"/>
  <c r="C88" i="17"/>
  <c r="K87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V75" i="17"/>
  <c r="U75" i="17"/>
  <c r="S75" i="17"/>
  <c r="R75" i="17"/>
  <c r="Q75" i="17"/>
  <c r="P75" i="17"/>
  <c r="O75" i="17"/>
  <c r="N75" i="17"/>
  <c r="K75" i="17"/>
  <c r="I75" i="17"/>
  <c r="H75" i="17"/>
  <c r="G75" i="17"/>
  <c r="F75" i="17"/>
  <c r="D75" i="17"/>
  <c r="C75" i="17"/>
  <c r="K73" i="17"/>
  <c r="I73" i="17"/>
  <c r="H73" i="17"/>
  <c r="G73" i="17"/>
  <c r="F73" i="17"/>
  <c r="D73" i="17"/>
  <c r="C73" i="17"/>
  <c r="K72" i="17"/>
  <c r="K71" i="17"/>
  <c r="I71" i="17"/>
  <c r="H71" i="17"/>
  <c r="G71" i="17"/>
  <c r="F71" i="17"/>
  <c r="D71" i="17"/>
  <c r="C71" i="17"/>
  <c r="K70" i="17"/>
  <c r="K69" i="17"/>
  <c r="I69" i="17"/>
  <c r="H69" i="17"/>
  <c r="G69" i="17"/>
  <c r="F69" i="17"/>
  <c r="D69" i="17"/>
  <c r="C69" i="17"/>
  <c r="R68" i="17"/>
  <c r="K68" i="17"/>
  <c r="K67" i="17"/>
  <c r="I67" i="17"/>
  <c r="H67" i="17"/>
  <c r="G67" i="17"/>
  <c r="F67" i="17"/>
  <c r="D67" i="17"/>
  <c r="C67" i="17"/>
  <c r="R66" i="17"/>
  <c r="K66" i="17"/>
  <c r="K65" i="17"/>
  <c r="I65" i="17"/>
  <c r="H65" i="17"/>
  <c r="G65" i="17"/>
  <c r="F65" i="17"/>
  <c r="D65" i="17"/>
  <c r="C65" i="17"/>
  <c r="K64" i="17"/>
  <c r="K63" i="17"/>
  <c r="I63" i="17"/>
  <c r="H63" i="17"/>
  <c r="G63" i="17"/>
  <c r="F63" i="17"/>
  <c r="D63" i="17"/>
  <c r="C63" i="17"/>
  <c r="R62" i="17"/>
  <c r="K62" i="17"/>
  <c r="K61" i="17"/>
  <c r="I61" i="17"/>
  <c r="H61" i="17"/>
  <c r="G61" i="17"/>
  <c r="F61" i="17"/>
  <c r="D61" i="17"/>
  <c r="C61" i="17"/>
  <c r="K60" i="17"/>
  <c r="K59" i="17"/>
  <c r="I59" i="17"/>
  <c r="H59" i="17"/>
  <c r="G59" i="17"/>
  <c r="F59" i="17"/>
  <c r="D59" i="17"/>
  <c r="C59" i="17"/>
  <c r="R58" i="17"/>
  <c r="K58" i="17"/>
  <c r="K57" i="17"/>
  <c r="I57" i="17"/>
  <c r="H57" i="17"/>
  <c r="G57" i="17"/>
  <c r="F57" i="17"/>
  <c r="D57" i="17"/>
  <c r="C57" i="17"/>
  <c r="K56" i="17"/>
  <c r="I56" i="17"/>
  <c r="H56" i="17"/>
  <c r="G56" i="17"/>
  <c r="F56" i="17"/>
  <c r="D56" i="17"/>
  <c r="C56" i="17"/>
  <c r="K55" i="17"/>
  <c r="I55" i="17"/>
  <c r="H55" i="17"/>
  <c r="G55" i="17"/>
  <c r="F55" i="17"/>
  <c r="D55" i="17"/>
  <c r="C55" i="17"/>
  <c r="R54" i="17"/>
  <c r="K54" i="17"/>
  <c r="I54" i="17"/>
  <c r="H54" i="17"/>
  <c r="G54" i="17"/>
  <c r="F54" i="17"/>
  <c r="D54" i="17"/>
  <c r="C54" i="17"/>
  <c r="K53" i="17"/>
  <c r="I53" i="17"/>
  <c r="H53" i="17"/>
  <c r="G53" i="17"/>
  <c r="F53" i="17"/>
  <c r="D53" i="17"/>
  <c r="C53" i="17"/>
  <c r="K52" i="17"/>
  <c r="I52" i="17"/>
  <c r="H52" i="17"/>
  <c r="G52" i="17"/>
  <c r="F52" i="17"/>
  <c r="D52" i="17"/>
  <c r="C52" i="17"/>
  <c r="K51" i="17"/>
  <c r="I51" i="17"/>
  <c r="H51" i="17"/>
  <c r="G51" i="17"/>
  <c r="F51" i="17"/>
  <c r="D51" i="17"/>
  <c r="C51" i="17"/>
  <c r="R50" i="17"/>
  <c r="K50" i="17"/>
  <c r="I50" i="17"/>
  <c r="H50" i="17"/>
  <c r="G50" i="17"/>
  <c r="F50" i="17"/>
  <c r="D50" i="17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AA40" i="11"/>
  <c r="Y40" i="11"/>
  <c r="V40" i="11"/>
  <c r="U40" i="11"/>
  <c r="T40" i="11"/>
  <c r="S40" i="11"/>
  <c r="Q40" i="11"/>
  <c r="P40" i="11"/>
  <c r="AA39" i="11"/>
  <c r="Y39" i="11"/>
  <c r="V39" i="11"/>
  <c r="U39" i="11"/>
  <c r="T39" i="11"/>
  <c r="S39" i="11"/>
  <c r="Q39" i="11"/>
  <c r="P39" i="11"/>
  <c r="AA38" i="11"/>
  <c r="Y38" i="11"/>
  <c r="V38" i="11"/>
  <c r="U38" i="11"/>
  <c r="T38" i="11"/>
  <c r="S38" i="11"/>
  <c r="Q38" i="11"/>
  <c r="P38" i="11"/>
  <c r="AA37" i="11"/>
  <c r="Y37" i="11"/>
  <c r="V37" i="11"/>
  <c r="U37" i="11"/>
  <c r="T37" i="11"/>
  <c r="S37" i="11"/>
  <c r="Q37" i="11"/>
  <c r="P37" i="11"/>
  <c r="AA36" i="11"/>
  <c r="Y36" i="11"/>
  <c r="V36" i="11"/>
  <c r="U36" i="11"/>
  <c r="T36" i="11"/>
  <c r="S36" i="11"/>
  <c r="Q36" i="11"/>
  <c r="P36" i="11"/>
  <c r="AA35" i="11"/>
  <c r="Y35" i="11"/>
  <c r="V35" i="11"/>
  <c r="U35" i="11"/>
  <c r="T35" i="11"/>
  <c r="S35" i="11"/>
  <c r="Q35" i="11"/>
  <c r="P35" i="11"/>
  <c r="AA34" i="11"/>
  <c r="Y34" i="11"/>
  <c r="V34" i="11"/>
  <c r="U34" i="11"/>
  <c r="T34" i="11"/>
  <c r="S34" i="11"/>
  <c r="Q34" i="11"/>
  <c r="P34" i="11"/>
  <c r="AA33" i="11"/>
  <c r="Y33" i="11"/>
  <c r="V33" i="11"/>
  <c r="U33" i="11"/>
  <c r="T33" i="11"/>
  <c r="S33" i="11"/>
  <c r="Q33" i="11"/>
  <c r="P33" i="11"/>
  <c r="AA32" i="11"/>
  <c r="Y32" i="11"/>
  <c r="V32" i="11"/>
  <c r="U32" i="11"/>
  <c r="T32" i="11"/>
  <c r="S32" i="11"/>
  <c r="Q32" i="11"/>
  <c r="P32" i="11"/>
  <c r="AA31" i="11"/>
  <c r="Y31" i="11"/>
  <c r="V31" i="11"/>
  <c r="U31" i="11"/>
  <c r="T31" i="11"/>
  <c r="S31" i="11"/>
  <c r="Q31" i="11"/>
  <c r="P31" i="11"/>
  <c r="AA30" i="11"/>
  <c r="Y30" i="11"/>
  <c r="V30" i="11"/>
  <c r="U30" i="11"/>
  <c r="T30" i="11"/>
  <c r="S30" i="11"/>
  <c r="Q30" i="11"/>
  <c r="P30" i="11"/>
  <c r="AA29" i="11"/>
  <c r="Y29" i="11"/>
  <c r="V29" i="11"/>
  <c r="U29" i="11"/>
  <c r="T29" i="11"/>
  <c r="S29" i="11"/>
  <c r="Q29" i="11"/>
  <c r="P29" i="11"/>
  <c r="AA28" i="11"/>
  <c r="Y28" i="11"/>
  <c r="V28" i="11"/>
  <c r="U28" i="11"/>
  <c r="T28" i="11"/>
  <c r="S28" i="11"/>
  <c r="Q28" i="11"/>
  <c r="P28" i="11"/>
  <c r="AA27" i="11"/>
  <c r="Y27" i="11"/>
  <c r="V27" i="11"/>
  <c r="U27" i="11"/>
  <c r="T27" i="11"/>
  <c r="S27" i="11"/>
  <c r="Q27" i="11"/>
  <c r="P27" i="11"/>
  <c r="AA26" i="11"/>
  <c r="Y26" i="11"/>
  <c r="V26" i="11"/>
  <c r="U26" i="11"/>
  <c r="T26" i="11"/>
  <c r="S26" i="11"/>
  <c r="Q26" i="11"/>
  <c r="P26" i="11"/>
  <c r="C14" i="11"/>
  <c r="C13" i="11"/>
  <c r="C12" i="11"/>
  <c r="C11" i="11"/>
  <c r="C10" i="11"/>
  <c r="C9" i="11"/>
  <c r="AY306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U217" i="25" l="1"/>
  <c r="CH217" i="23"/>
  <c r="U220" i="25"/>
  <c r="CH220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AH220" i="25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AA207" i="25" s="1"/>
  <c r="P207" i="23"/>
  <c r="O207" i="23"/>
  <c r="E207" i="26" s="1"/>
  <c r="H209" i="25"/>
  <c r="AB209" i="23"/>
  <c r="AA209" i="23"/>
  <c r="H209" i="26" s="1"/>
  <c r="AA210" i="26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AC209" i="25"/>
  <c r="P210" i="23"/>
  <c r="O211" i="25"/>
  <c r="BC211" i="23"/>
  <c r="O211" i="26" s="1"/>
  <c r="AF212" i="23"/>
  <c r="BL212" i="23"/>
  <c r="C213" i="25"/>
  <c r="X213" i="25" s="1"/>
  <c r="H213" i="23"/>
  <c r="K213" i="25"/>
  <c r="AC213" i="25" s="1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AC220" i="26" s="1"/>
  <c r="S220" i="25"/>
  <c r="BT220" i="23"/>
  <c r="BS220" i="23"/>
  <c r="S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BS208" i="23"/>
  <c r="S208" i="26" s="1"/>
  <c r="AB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AB212" i="25" s="1"/>
  <c r="BP212" i="23"/>
  <c r="BO212" i="23"/>
  <c r="R212" i="26" s="1"/>
  <c r="AA214" i="23"/>
  <c r="H214" i="26" s="1"/>
  <c r="J215" i="25"/>
  <c r="AJ215" i="23"/>
  <c r="AI215" i="23"/>
  <c r="J215" i="26" s="1"/>
  <c r="R215" i="25"/>
  <c r="AB215" i="25" s="1"/>
  <c r="BP215" i="23"/>
  <c r="BO215" i="23"/>
  <c r="R215" i="26" s="1"/>
  <c r="AB215" i="26" s="1"/>
  <c r="H217" i="25"/>
  <c r="AB217" i="23"/>
  <c r="AA217" i="23"/>
  <c r="H217" i="26" s="1"/>
  <c r="S217" i="25"/>
  <c r="AB217" i="25" s="1"/>
  <c r="AK217" i="25" s="1"/>
  <c r="BS217" i="23"/>
  <c r="S217" i="26" s="1"/>
  <c r="BT217" i="23"/>
  <c r="H218" i="25"/>
  <c r="AB218" i="23"/>
  <c r="K218" i="25"/>
  <c r="AM218" i="23"/>
  <c r="K218" i="26" s="1"/>
  <c r="AC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AC210" i="25"/>
  <c r="BC210" i="23"/>
  <c r="O210" i="26" s="1"/>
  <c r="BL210" i="23"/>
  <c r="K211" i="25"/>
  <c r="AC211" i="25" s="1"/>
  <c r="AM211" i="23"/>
  <c r="K211" i="26" s="1"/>
  <c r="BD211" i="23"/>
  <c r="X212" i="23"/>
  <c r="BD212" i="23"/>
  <c r="G213" i="23"/>
  <c r="I213" i="25"/>
  <c r="AF213" i="23"/>
  <c r="AM213" i="23"/>
  <c r="K213" i="26" s="1"/>
  <c r="AC213" i="26" s="1"/>
  <c r="Q213" i="25"/>
  <c r="Z213" i="25" s="1"/>
  <c r="BL213" i="23"/>
  <c r="BS213" i="23"/>
  <c r="S213" i="26" s="1"/>
  <c r="S214" i="23"/>
  <c r="F214" i="26" s="1"/>
  <c r="AA214" i="26" s="1"/>
  <c r="AB214" i="23"/>
  <c r="AB214" i="25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AI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AC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AA212" i="26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AC216" i="26"/>
  <c r="C217" i="25"/>
  <c r="X217" i="25" s="1"/>
  <c r="G217" i="23"/>
  <c r="H217" i="23"/>
  <c r="L217" i="25"/>
  <c r="AR217" i="23"/>
  <c r="Q217" i="25"/>
  <c r="Z217" i="25" s="1"/>
  <c r="AI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C212" i="25" s="1"/>
  <c r="AR212" i="23"/>
  <c r="AQ212" i="23"/>
  <c r="L212" i="26" s="1"/>
  <c r="T212" i="25"/>
  <c r="BX212" i="23"/>
  <c r="BW212" i="23"/>
  <c r="T212" i="26" s="1"/>
  <c r="L221" i="25"/>
  <c r="AC221" i="25" s="1"/>
  <c r="AQ221" i="23"/>
  <c r="L221" i="26" s="1"/>
  <c r="AC221" i="26" s="1"/>
  <c r="AR221" i="23"/>
  <c r="G225" i="25"/>
  <c r="X225" i="23"/>
  <c r="W225" i="23"/>
  <c r="G225" i="26" s="1"/>
  <c r="O225" i="25"/>
  <c r="BD225" i="23"/>
  <c r="BC225" i="23"/>
  <c r="O225" i="26" s="1"/>
  <c r="AB225" i="25"/>
  <c r="E230" i="25"/>
  <c r="O230" i="23"/>
  <c r="E230" i="26" s="1"/>
  <c r="P230" i="23"/>
  <c r="C162" i="20"/>
  <c r="L53" i="19"/>
  <c r="T53" i="19"/>
  <c r="L66" i="19"/>
  <c r="T66" i="19"/>
  <c r="AB207" i="26"/>
  <c r="AJ208" i="23"/>
  <c r="M208" i="25"/>
  <c r="AU208" i="23"/>
  <c r="M208" i="26" s="1"/>
  <c r="AC210" i="26"/>
  <c r="AV210" i="23"/>
  <c r="AN211" i="23"/>
  <c r="AB211" i="26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AB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AA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C208" i="25" s="1"/>
  <c r="AM208" i="23"/>
  <c r="K208" i="26" s="1"/>
  <c r="AC208" i="26" s="1"/>
  <c r="AB208" i="25"/>
  <c r="J209" i="25"/>
  <c r="AJ209" i="23"/>
  <c r="R209" i="25"/>
  <c r="AB209" i="25" s="1"/>
  <c r="BP209" i="23"/>
  <c r="AB210" i="26"/>
  <c r="E211" i="25"/>
  <c r="O211" i="23"/>
  <c r="E211" i="26" s="1"/>
  <c r="AA211" i="26" s="1"/>
  <c r="C212" i="26"/>
  <c r="X212" i="26" s="1"/>
  <c r="F212" i="25"/>
  <c r="AA212" i="25" s="1"/>
  <c r="T212" i="23"/>
  <c r="S212" i="23"/>
  <c r="F212" i="26" s="1"/>
  <c r="AC212" i="26"/>
  <c r="N212" i="25"/>
  <c r="AZ212" i="23"/>
  <c r="AY212" i="23"/>
  <c r="N212" i="26" s="1"/>
  <c r="C215" i="26"/>
  <c r="X215" i="26" s="1"/>
  <c r="F215" i="25"/>
  <c r="T215" i="23"/>
  <c r="S215" i="23"/>
  <c r="F215" i="26" s="1"/>
  <c r="AA215" i="26" s="1"/>
  <c r="AZ215" i="23"/>
  <c r="AY215" i="23"/>
  <c r="N215" i="26" s="1"/>
  <c r="AC215" i="26" s="1"/>
  <c r="F218" i="25"/>
  <c r="T218" i="23"/>
  <c r="S218" i="23"/>
  <c r="F218" i="26" s="1"/>
  <c r="AB218" i="26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AB210" i="25"/>
  <c r="AC214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AC224" i="25" s="1"/>
  <c r="C228" i="25"/>
  <c r="X228" i="25" s="1"/>
  <c r="H228" i="23"/>
  <c r="G228" i="23"/>
  <c r="K228" i="25"/>
  <c r="AN228" i="23"/>
  <c r="AM228" i="23"/>
  <c r="K228" i="26" s="1"/>
  <c r="AC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A209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AA221" i="26" s="1"/>
  <c r="R221" i="25"/>
  <c r="AB221" i="25" s="1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AA225" i="25" s="1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AA214" i="25" s="1"/>
  <c r="AC214" i="26"/>
  <c r="K217" i="25"/>
  <c r="AM217" i="23"/>
  <c r="K217" i="26" s="1"/>
  <c r="AC217" i="26" s="1"/>
  <c r="J218" i="25"/>
  <c r="AJ218" i="23"/>
  <c r="R218" i="25"/>
  <c r="AB218" i="25" s="1"/>
  <c r="BP218" i="23"/>
  <c r="AB219" i="26"/>
  <c r="AB220" i="25"/>
  <c r="AK220" i="25" s="1"/>
  <c r="D221" i="25"/>
  <c r="Y221" i="25" s="1"/>
  <c r="K221" i="23"/>
  <c r="D221" i="26" s="1"/>
  <c r="Y221" i="26" s="1"/>
  <c r="C223" i="26"/>
  <c r="X223" i="26" s="1"/>
  <c r="BZ223" i="23"/>
  <c r="AA223" i="26"/>
  <c r="AC223" i="26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C229" i="25" s="1"/>
  <c r="AR229" i="23"/>
  <c r="AQ229" i="23"/>
  <c r="L229" i="26" s="1"/>
  <c r="AC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AB211" i="25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A215" i="25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AB217" i="26" s="1"/>
  <c r="E218" i="25"/>
  <c r="AA218" i="25" s="1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AC222" i="26" s="1"/>
  <c r="Q222" i="25"/>
  <c r="Z222" i="25" s="1"/>
  <c r="BL222" i="23"/>
  <c r="BS222" i="23"/>
  <c r="S222" i="26" s="1"/>
  <c r="F224" i="25"/>
  <c r="S224" i="23"/>
  <c r="F224" i="26" s="1"/>
  <c r="AA224" i="26" s="1"/>
  <c r="AJ224" i="23"/>
  <c r="C225" i="25"/>
  <c r="X225" i="25" s="1"/>
  <c r="H225" i="23"/>
  <c r="G225" i="23"/>
  <c r="K225" i="25"/>
  <c r="AC225" i="25" s="1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AB229" i="25" s="1"/>
  <c r="BP229" i="23"/>
  <c r="BO229" i="23"/>
  <c r="R229" i="26" s="1"/>
  <c r="AB229" i="26" s="1"/>
  <c r="H230" i="23"/>
  <c r="AQ230" i="23"/>
  <c r="L230" i="26" s="1"/>
  <c r="AB220" i="26"/>
  <c r="D224" i="25"/>
  <c r="Y224" i="25" s="1"/>
  <c r="K224" i="23"/>
  <c r="R224" i="25"/>
  <c r="AB224" i="25" s="1"/>
  <c r="BP224" i="23"/>
  <c r="BO224" i="23"/>
  <c r="R224" i="26" s="1"/>
  <c r="AB224" i="26" s="1"/>
  <c r="AA227" i="26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AA223" i="25"/>
  <c r="AC223" i="25"/>
  <c r="AN223" i="25" s="1"/>
  <c r="BY223" i="23"/>
  <c r="L226" i="23"/>
  <c r="T226" i="23"/>
  <c r="AB226" i="23"/>
  <c r="AJ226" i="23"/>
  <c r="AR226" i="23"/>
  <c r="AZ226" i="23"/>
  <c r="BH226" i="23"/>
  <c r="BP226" i="23"/>
  <c r="BX226" i="23"/>
  <c r="AB227" i="25"/>
  <c r="AJ230" i="23"/>
  <c r="M230" i="25"/>
  <c r="AU230" i="23"/>
  <c r="M230" i="26" s="1"/>
  <c r="AN226" i="25"/>
  <c r="AC226" i="25"/>
  <c r="BY226" i="23"/>
  <c r="K230" i="25"/>
  <c r="AC230" i="25" s="1"/>
  <c r="AN230" i="25" s="1"/>
  <c r="AM230" i="23"/>
  <c r="K230" i="26" s="1"/>
  <c r="AB227" i="26"/>
  <c r="C229" i="25"/>
  <c r="X229" i="25" s="1"/>
  <c r="BY229" i="23"/>
  <c r="AA229" i="25"/>
  <c r="I230" i="25"/>
  <c r="AE230" i="23"/>
  <c r="I230" i="26" s="1"/>
  <c r="J222" i="25"/>
  <c r="AC216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AA224" i="25"/>
  <c r="BY224" i="23"/>
  <c r="G226" i="23"/>
  <c r="O226" i="23"/>
  <c r="E226" i="26" s="1"/>
  <c r="W226" i="23"/>
  <c r="G226" i="26" s="1"/>
  <c r="AE226" i="23"/>
  <c r="I226" i="26" s="1"/>
  <c r="AM226" i="23"/>
  <c r="K226" i="26" s="1"/>
  <c r="AC226" i="26" s="1"/>
  <c r="BC226" i="23"/>
  <c r="O226" i="26" s="1"/>
  <c r="BK226" i="23"/>
  <c r="Q226" i="26" s="1"/>
  <c r="Z226" i="26" s="1"/>
  <c r="BS226" i="23"/>
  <c r="S226" i="26" s="1"/>
  <c r="AB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AB230" i="26" s="1"/>
  <c r="BX230" i="23"/>
  <c r="AB228" i="26"/>
  <c r="H229" i="23"/>
  <c r="P229" i="23"/>
  <c r="X229" i="23"/>
  <c r="AF229" i="23"/>
  <c r="AN229" i="23"/>
  <c r="AV229" i="23"/>
  <c r="S230" i="25"/>
  <c r="AB230" i="25" s="1"/>
  <c r="BS230" i="23"/>
  <c r="S230" i="26" s="1"/>
  <c r="Q230" i="25"/>
  <c r="Z230" i="25" s="1"/>
  <c r="BK230" i="23"/>
  <c r="Q230" i="26" s="1"/>
  <c r="Z230" i="26" s="1"/>
  <c r="D245" i="10"/>
  <c r="M51" i="10"/>
  <c r="M59" i="10"/>
  <c r="C268" i="10"/>
  <c r="F267" i="10"/>
  <c r="I245" i="10"/>
  <c r="C29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45" i="10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45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46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46" i="10"/>
  <c r="M9" i="10"/>
  <c r="M21" i="10"/>
  <c r="M22" i="10"/>
  <c r="M26" i="10"/>
  <c r="M27" i="10"/>
  <c r="M29" i="10"/>
  <c r="M30" i="10"/>
  <c r="M32" i="10"/>
  <c r="N246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65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53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12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59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57" i="10"/>
  <c r="K237" i="10"/>
  <c r="K242" i="10"/>
  <c r="N163" i="10"/>
  <c r="G166" i="10"/>
  <c r="M170" i="10"/>
  <c r="G177" i="10"/>
  <c r="G185" i="10"/>
  <c r="M20" i="10"/>
  <c r="F230" i="10"/>
  <c r="K231" i="10"/>
  <c r="M72" i="10"/>
  <c r="K258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41" i="10"/>
  <c r="M162" i="10"/>
  <c r="G165" i="10"/>
  <c r="H169" i="10"/>
  <c r="N170" i="10"/>
  <c r="M173" i="10"/>
  <c r="H181" i="10"/>
  <c r="N183" i="10"/>
  <c r="E267" i="10"/>
  <c r="K268" i="10"/>
  <c r="M169" i="10"/>
  <c r="G172" i="10"/>
  <c r="G175" i="10"/>
  <c r="G180" i="10"/>
  <c r="M185" i="10"/>
  <c r="F245" i="10"/>
  <c r="K230" i="10"/>
  <c r="K252" i="10"/>
  <c r="C253" i="10"/>
  <c r="F261" i="10"/>
  <c r="K229" i="10"/>
  <c r="H28" i="10"/>
  <c r="N29" i="10"/>
  <c r="G31" i="10"/>
  <c r="M40" i="10"/>
  <c r="K255" i="10"/>
  <c r="G53" i="10"/>
  <c r="M54" i="10"/>
  <c r="N66" i="10"/>
  <c r="M70" i="10"/>
  <c r="M82" i="10"/>
  <c r="N86" i="10"/>
  <c r="G100" i="10"/>
  <c r="H112" i="10"/>
  <c r="C242" i="10"/>
  <c r="H161" i="10"/>
  <c r="L240" i="10"/>
  <c r="G16" i="10"/>
  <c r="M17" i="10"/>
  <c r="M25" i="10"/>
  <c r="M36" i="10"/>
  <c r="N40" i="10"/>
  <c r="N44" i="10"/>
  <c r="G46" i="10"/>
  <c r="F232" i="10"/>
  <c r="H53" i="10"/>
  <c r="N82" i="10"/>
  <c r="M85" i="10"/>
  <c r="N105" i="10"/>
  <c r="H115" i="10"/>
  <c r="F238" i="10"/>
  <c r="E262" i="10"/>
  <c r="H148" i="10"/>
  <c r="G149" i="10"/>
  <c r="D242" i="10"/>
  <c r="M161" i="10"/>
  <c r="H168" i="10"/>
  <c r="H171" i="10"/>
  <c r="N172" i="10"/>
  <c r="N181" i="10"/>
  <c r="F262" i="10"/>
  <c r="H149" i="10"/>
  <c r="G152" i="10"/>
  <c r="G160" i="10"/>
  <c r="N161" i="10"/>
  <c r="M168" i="10"/>
  <c r="G183" i="10"/>
  <c r="M184" i="10"/>
  <c r="F312" i="10"/>
  <c r="N10" i="10"/>
  <c r="H12" i="10"/>
  <c r="M13" i="10"/>
  <c r="M28" i="10"/>
  <c r="E231" i="10"/>
  <c r="E276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41" i="10"/>
  <c r="H178" i="10"/>
  <c r="F244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54" i="10"/>
  <c r="F257" i="10"/>
  <c r="F260" i="10"/>
  <c r="G12" i="10"/>
  <c r="N13" i="10"/>
  <c r="M24" i="10"/>
  <c r="N28" i="10"/>
  <c r="H30" i="10"/>
  <c r="M31" i="10"/>
  <c r="G34" i="10"/>
  <c r="G41" i="10"/>
  <c r="K232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39" i="10"/>
  <c r="H135" i="10"/>
  <c r="N137" i="10"/>
  <c r="M144" i="10"/>
  <c r="G147" i="10"/>
  <c r="M152" i="10"/>
  <c r="D241" i="10"/>
  <c r="H201" i="10"/>
  <c r="E252" i="10"/>
  <c r="I238" i="10"/>
  <c r="M119" i="10"/>
  <c r="I262" i="10"/>
  <c r="M128" i="10"/>
  <c r="F242" i="10"/>
  <c r="H156" i="10"/>
  <c r="J236" i="10"/>
  <c r="N95" i="10"/>
  <c r="H11" i="10"/>
  <c r="D229" i="10"/>
  <c r="L230" i="10"/>
  <c r="F275" i="10" s="1"/>
  <c r="H29" i="10"/>
  <c r="L231" i="10"/>
  <c r="H41" i="10"/>
  <c r="C259" i="10"/>
  <c r="G92" i="10"/>
  <c r="K236" i="10"/>
  <c r="E241" i="10"/>
  <c r="G155" i="10"/>
  <c r="J242" i="10"/>
  <c r="N156" i="10"/>
  <c r="H179" i="10"/>
  <c r="F235" i="10"/>
  <c r="H83" i="10"/>
  <c r="C229" i="10"/>
  <c r="G11" i="10"/>
  <c r="I242" i="10"/>
  <c r="M156" i="10"/>
  <c r="J252" i="10"/>
  <c r="N12" i="10"/>
  <c r="D254" i="10"/>
  <c r="H32" i="10"/>
  <c r="D256" i="10"/>
  <c r="H56" i="10"/>
  <c r="L234" i="10"/>
  <c r="L236" i="10"/>
  <c r="E242" i="10"/>
  <c r="G156" i="10"/>
  <c r="E229" i="10"/>
  <c r="L232" i="10"/>
  <c r="D259" i="10"/>
  <c r="H92" i="10"/>
  <c r="G10" i="10"/>
  <c r="F252" i="10"/>
  <c r="F229" i="10"/>
  <c r="H24" i="10"/>
  <c r="H36" i="10"/>
  <c r="D255" i="10"/>
  <c r="H44" i="10"/>
  <c r="H60" i="10"/>
  <c r="G63" i="10"/>
  <c r="E259" i="10"/>
  <c r="G20" i="10"/>
  <c r="F300" i="10"/>
  <c r="M73" i="10"/>
  <c r="F259" i="10"/>
  <c r="H142" i="10"/>
  <c r="N143" i="10"/>
  <c r="C233" i="10"/>
  <c r="G59" i="10"/>
  <c r="E260" i="10"/>
  <c r="C263" i="10"/>
  <c r="G140" i="10"/>
  <c r="I265" i="10"/>
  <c r="M142" i="10"/>
  <c r="K240" i="10"/>
  <c r="D231" i="10"/>
  <c r="C231" i="10"/>
  <c r="G35" i="10"/>
  <c r="D252" i="10"/>
  <c r="H8" i="10"/>
  <c r="G9" i="10"/>
  <c r="H13" i="10"/>
  <c r="C230" i="10"/>
  <c r="G23" i="10"/>
  <c r="J254" i="10"/>
  <c r="J256" i="10"/>
  <c r="N56" i="10"/>
  <c r="H59" i="10"/>
  <c r="D233" i="10"/>
  <c r="D263" i="10"/>
  <c r="H140" i="10"/>
  <c r="J265" i="10"/>
  <c r="N142" i="10"/>
  <c r="N166" i="10"/>
  <c r="H9" i="10"/>
  <c r="H23" i="10"/>
  <c r="D230" i="10"/>
  <c r="H35" i="10"/>
  <c r="J255" i="10"/>
  <c r="C232" i="10"/>
  <c r="G47" i="10"/>
  <c r="E233" i="10"/>
  <c r="M63" i="10"/>
  <c r="C234" i="10"/>
  <c r="G71" i="10"/>
  <c r="H104" i="10"/>
  <c r="I264" i="10"/>
  <c r="M141" i="10"/>
  <c r="K265" i="10"/>
  <c r="L253" i="10"/>
  <c r="E230" i="10"/>
  <c r="E275" i="10" s="1"/>
  <c r="L254" i="10"/>
  <c r="H47" i="10"/>
  <c r="D232" i="10"/>
  <c r="L256" i="10"/>
  <c r="H71" i="10"/>
  <c r="D234" i="10"/>
  <c r="G74" i="10"/>
  <c r="I260" i="10"/>
  <c r="M104" i="10"/>
  <c r="M120" i="10"/>
  <c r="G123" i="10"/>
  <c r="C252" i="10"/>
  <c r="G8" i="10"/>
  <c r="F231" i="10"/>
  <c r="L255" i="10"/>
  <c r="E232" i="10"/>
  <c r="J258" i="10"/>
  <c r="E235" i="10"/>
  <c r="G83" i="10"/>
  <c r="F243" i="10"/>
  <c r="H164" i="10"/>
  <c r="K239" i="10"/>
  <c r="J235" i="10"/>
  <c r="E237" i="10"/>
  <c r="E282" i="10" s="1"/>
  <c r="G107" i="10"/>
  <c r="I230" i="10"/>
  <c r="F237" i="10"/>
  <c r="H107" i="10"/>
  <c r="D261" i="10"/>
  <c r="H116" i="10"/>
  <c r="K238" i="10"/>
  <c r="I229" i="10"/>
  <c r="H19" i="10"/>
  <c r="E253" i="10"/>
  <c r="J230" i="10"/>
  <c r="H27" i="10"/>
  <c r="H33" i="10"/>
  <c r="J231" i="10"/>
  <c r="H39" i="10"/>
  <c r="H45" i="10"/>
  <c r="J232" i="10"/>
  <c r="J233" i="10"/>
  <c r="M65" i="10"/>
  <c r="J234" i="10"/>
  <c r="G90" i="10"/>
  <c r="M97" i="10"/>
  <c r="H100" i="10"/>
  <c r="N108" i="10"/>
  <c r="E261" i="10"/>
  <c r="L238" i="10"/>
  <c r="N123" i="10"/>
  <c r="M145" i="10"/>
  <c r="J241" i="10"/>
  <c r="N186" i="10"/>
  <c r="C267" i="10"/>
  <c r="G188" i="10"/>
  <c r="M189" i="10"/>
  <c r="G191" i="10"/>
  <c r="C244" i="10"/>
  <c r="M192" i="10"/>
  <c r="G194" i="10"/>
  <c r="M195" i="10"/>
  <c r="G197" i="10"/>
  <c r="M198" i="10"/>
  <c r="G200" i="10"/>
  <c r="M201" i="10"/>
  <c r="M204" i="10"/>
  <c r="C261" i="10"/>
  <c r="F241" i="10"/>
  <c r="H155" i="10"/>
  <c r="D253" i="10"/>
  <c r="H20" i="10"/>
  <c r="I231" i="10"/>
  <c r="M231" i="10" s="1"/>
  <c r="I232" i="10"/>
  <c r="I234" i="10"/>
  <c r="K235" i="10"/>
  <c r="K260" i="10"/>
  <c r="I241" i="10"/>
  <c r="M241" i="10" s="1"/>
  <c r="M155" i="10"/>
  <c r="L242" i="10"/>
  <c r="I252" i="10"/>
  <c r="J229" i="10"/>
  <c r="H18" i="10"/>
  <c r="F253" i="10"/>
  <c r="G26" i="10"/>
  <c r="C254" i="10"/>
  <c r="G32" i="10"/>
  <c r="G38" i="10"/>
  <c r="C255" i="10"/>
  <c r="G44" i="10"/>
  <c r="G50" i="10"/>
  <c r="C256" i="10"/>
  <c r="G56" i="10"/>
  <c r="K233" i="10"/>
  <c r="H62" i="10"/>
  <c r="E257" i="10"/>
  <c r="H74" i="10"/>
  <c r="N83" i="10"/>
  <c r="K259" i="10"/>
  <c r="E236" i="10"/>
  <c r="E281" i="10" s="1"/>
  <c r="J237" i="10"/>
  <c r="G115" i="10"/>
  <c r="N129" i="10"/>
  <c r="K263" i="10"/>
  <c r="N150" i="10"/>
  <c r="N168" i="10"/>
  <c r="D267" i="10"/>
  <c r="H188" i="10"/>
  <c r="N189" i="10"/>
  <c r="H191" i="10"/>
  <c r="D244" i="10"/>
  <c r="N192" i="10"/>
  <c r="H194" i="10"/>
  <c r="N195" i="10"/>
  <c r="H197" i="10"/>
  <c r="N198" i="10"/>
  <c r="H200" i="10"/>
  <c r="N201" i="10"/>
  <c r="H203" i="10"/>
  <c r="D268" i="10"/>
  <c r="J238" i="10"/>
  <c r="M23" i="10"/>
  <c r="M35" i="10"/>
  <c r="E256" i="10"/>
  <c r="M71" i="10"/>
  <c r="F258" i="10"/>
  <c r="L252" i="10"/>
  <c r="M11" i="10"/>
  <c r="H15" i="10"/>
  <c r="J253" i="10"/>
  <c r="N23" i="10"/>
  <c r="H25" i="10"/>
  <c r="H31" i="10"/>
  <c r="F254" i="10"/>
  <c r="N35" i="10"/>
  <c r="H37" i="10"/>
  <c r="H43" i="10"/>
  <c r="F255" i="10"/>
  <c r="N47" i="10"/>
  <c r="N59" i="10"/>
  <c r="J257" i="10"/>
  <c r="N71" i="10"/>
  <c r="H73" i="10"/>
  <c r="N107" i="10"/>
  <c r="G114" i="10"/>
  <c r="M121" i="10"/>
  <c r="K262" i="10"/>
  <c r="D264" i="10"/>
  <c r="N176" i="10"/>
  <c r="J266" i="10"/>
  <c r="N185" i="10"/>
  <c r="I267" i="10"/>
  <c r="M188" i="10"/>
  <c r="M191" i="10"/>
  <c r="I244" i="10"/>
  <c r="J267" i="10"/>
  <c r="L229" i="10"/>
  <c r="I253" i="10"/>
  <c r="E254" i="10"/>
  <c r="E255" i="10"/>
  <c r="E298" i="10" s="1"/>
  <c r="M47" i="10"/>
  <c r="I257" i="10"/>
  <c r="N128" i="10"/>
  <c r="J262" i="10"/>
  <c r="J260" i="10"/>
  <c r="M8" i="10"/>
  <c r="N11" i="10"/>
  <c r="H14" i="10"/>
  <c r="G24" i="10"/>
  <c r="G30" i="10"/>
  <c r="I254" i="10"/>
  <c r="G36" i="10"/>
  <c r="G42" i="10"/>
  <c r="I255" i="10"/>
  <c r="G48" i="10"/>
  <c r="G54" i="10"/>
  <c r="I256" i="10"/>
  <c r="G60" i="10"/>
  <c r="H66" i="10"/>
  <c r="K257" i="10"/>
  <c r="G72" i="10"/>
  <c r="I258" i="10"/>
  <c r="M258" i="10" s="1"/>
  <c r="M80" i="10"/>
  <c r="N81" i="10"/>
  <c r="I236" i="10"/>
  <c r="M95" i="10"/>
  <c r="K261" i="10"/>
  <c r="E238" i="10"/>
  <c r="M143" i="10"/>
  <c r="N162" i="10"/>
  <c r="N191" i="10"/>
  <c r="J244" i="10"/>
  <c r="F256" i="10"/>
  <c r="F233" i="10"/>
  <c r="E234" i="10"/>
  <c r="C258" i="10"/>
  <c r="N93" i="10"/>
  <c r="M109" i="10"/>
  <c r="N117" i="10"/>
  <c r="M133" i="10"/>
  <c r="J264" i="10"/>
  <c r="N141" i="10"/>
  <c r="L265" i="10"/>
  <c r="C266" i="10"/>
  <c r="G176" i="10"/>
  <c r="K244" i="10"/>
  <c r="J261" i="10"/>
  <c r="C257" i="10"/>
  <c r="H69" i="10"/>
  <c r="F234" i="10"/>
  <c r="D258" i="10"/>
  <c r="M84" i="10"/>
  <c r="H88" i="10"/>
  <c r="I259" i="10"/>
  <c r="M92" i="10"/>
  <c r="M99" i="10"/>
  <c r="C260" i="10"/>
  <c r="M108" i="10"/>
  <c r="I261" i="10"/>
  <c r="M116" i="10"/>
  <c r="M123" i="10"/>
  <c r="C262" i="10"/>
  <c r="M132" i="10"/>
  <c r="I263" i="10"/>
  <c r="M263" i="10" s="1"/>
  <c r="M140" i="10"/>
  <c r="K264" i="10"/>
  <c r="M147" i="10"/>
  <c r="L241" i="10"/>
  <c r="L243" i="10"/>
  <c r="D266" i="10"/>
  <c r="L244" i="10"/>
  <c r="G182" i="10"/>
  <c r="G186" i="10"/>
  <c r="L267" i="10"/>
  <c r="F310" i="10" s="1"/>
  <c r="I233" i="10"/>
  <c r="D257" i="10"/>
  <c r="H68" i="10"/>
  <c r="E258" i="10"/>
  <c r="E301" i="10" s="1"/>
  <c r="I235" i="10"/>
  <c r="M83" i="10"/>
  <c r="D260" i="10"/>
  <c r="I237" i="10"/>
  <c r="M107" i="10"/>
  <c r="D262" i="10"/>
  <c r="I239" i="10"/>
  <c r="M131" i="10"/>
  <c r="N140" i="10"/>
  <c r="J263" i="10"/>
  <c r="L264" i="10"/>
  <c r="E243" i="10"/>
  <c r="G164" i="10"/>
  <c r="H182" i="10"/>
  <c r="M183" i="10"/>
  <c r="K256" i="10"/>
  <c r="L233" i="10"/>
  <c r="H65" i="10"/>
  <c r="G68" i="10"/>
  <c r="K234" i="10"/>
  <c r="H80" i="10"/>
  <c r="M81" i="10"/>
  <c r="L235" i="10"/>
  <c r="G86" i="10"/>
  <c r="F236" i="10"/>
  <c r="G104" i="10"/>
  <c r="M105" i="10"/>
  <c r="L237" i="10"/>
  <c r="G110" i="10"/>
  <c r="G128" i="10"/>
  <c r="M129" i="10"/>
  <c r="L239" i="10"/>
  <c r="C264" i="10"/>
  <c r="I266" i="10"/>
  <c r="G179" i="10"/>
  <c r="C243" i="10"/>
  <c r="M77" i="10"/>
  <c r="L258" i="10"/>
  <c r="C235" i="10"/>
  <c r="M89" i="10"/>
  <c r="L259" i="10"/>
  <c r="N259" i="10" s="1"/>
  <c r="C236" i="10"/>
  <c r="M101" i="10"/>
  <c r="L260" i="10"/>
  <c r="C237" i="10"/>
  <c r="M113" i="10"/>
  <c r="L261" i="10"/>
  <c r="C238" i="10"/>
  <c r="M125" i="10"/>
  <c r="L262" i="10"/>
  <c r="C239" i="10"/>
  <c r="M137" i="10"/>
  <c r="L263" i="10"/>
  <c r="M175" i="10"/>
  <c r="K266" i="10"/>
  <c r="M182" i="10"/>
  <c r="D235" i="10"/>
  <c r="M88" i="10"/>
  <c r="D236" i="10"/>
  <c r="M100" i="10"/>
  <c r="D237" i="10"/>
  <c r="M112" i="10"/>
  <c r="D238" i="10"/>
  <c r="H238" i="10" s="1"/>
  <c r="M124" i="10"/>
  <c r="D239" i="10"/>
  <c r="M136" i="10"/>
  <c r="C265" i="10"/>
  <c r="M148" i="10"/>
  <c r="L266" i="10"/>
  <c r="E244" i="10"/>
  <c r="E263" i="10"/>
  <c r="E264" i="10"/>
  <c r="E307" i="10" s="1"/>
  <c r="E265" i="10"/>
  <c r="E240" i="10"/>
  <c r="G174" i="10"/>
  <c r="E266" i="10"/>
  <c r="I243" i="10"/>
  <c r="H185" i="10"/>
  <c r="E268" i="10"/>
  <c r="E311" i="10" s="1"/>
  <c r="F239" i="10"/>
  <c r="F263" i="10"/>
  <c r="F264" i="10"/>
  <c r="F265" i="10"/>
  <c r="F240" i="10"/>
  <c r="F266" i="10"/>
  <c r="J243" i="10"/>
  <c r="G184" i="10"/>
  <c r="F268" i="10"/>
  <c r="F311" i="10" s="1"/>
  <c r="K243" i="10"/>
  <c r="G178" i="10"/>
  <c r="D243" i="10"/>
  <c r="K267" i="10"/>
  <c r="E310" i="10" s="1"/>
  <c r="I268" i="10"/>
  <c r="G211" i="10"/>
  <c r="J268" i="10"/>
  <c r="N268" i="10" s="1"/>
  <c r="H211" i="10"/>
  <c r="M210" i="10"/>
  <c r="I240" i="10"/>
  <c r="Q118" i="19"/>
  <c r="P118" i="19"/>
  <c r="O118" i="19"/>
  <c r="N118" i="19"/>
  <c r="J240" i="10"/>
  <c r="M118" i="19"/>
  <c r="J239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07" i="1"/>
  <c r="C214" i="20"/>
  <c r="C118" i="19"/>
  <c r="N209" i="10"/>
  <c r="M209" i="10"/>
  <c r="G209" i="10"/>
  <c r="G245" i="10"/>
  <c r="D240" i="10"/>
  <c r="H209" i="10"/>
  <c r="C240" i="10"/>
  <c r="AL221" i="25" l="1"/>
  <c r="AK228" i="25"/>
  <c r="AN224" i="25"/>
  <c r="U224" i="25"/>
  <c r="CH224" i="23"/>
  <c r="AA222" i="26"/>
  <c r="AN207" i="25"/>
  <c r="AN210" i="25"/>
  <c r="AG210" i="25"/>
  <c r="U211" i="25"/>
  <c r="CH211" i="23"/>
  <c r="U229" i="25"/>
  <c r="CH229" i="23"/>
  <c r="U226" i="25"/>
  <c r="CH226" i="23"/>
  <c r="C225" i="26"/>
  <c r="X225" i="26" s="1"/>
  <c r="BZ225" i="23"/>
  <c r="AB216" i="26"/>
  <c r="AJ215" i="25"/>
  <c r="U227" i="25"/>
  <c r="CH227" i="23"/>
  <c r="C221" i="26"/>
  <c r="X221" i="26" s="1"/>
  <c r="BZ221" i="23"/>
  <c r="CD221" i="23"/>
  <c r="C219" i="26"/>
  <c r="X219" i="26" s="1"/>
  <c r="BZ219" i="23"/>
  <c r="U225" i="25"/>
  <c r="CH225" i="23"/>
  <c r="U212" i="25"/>
  <c r="CH212" i="23"/>
  <c r="U228" i="25"/>
  <c r="CH228" i="23"/>
  <c r="C216" i="26"/>
  <c r="X216" i="26" s="1"/>
  <c r="BZ216" i="23"/>
  <c r="CD216" i="23" s="1"/>
  <c r="C208" i="26"/>
  <c r="X208" i="26" s="1"/>
  <c r="CD208" i="23"/>
  <c r="BZ208" i="23"/>
  <c r="AC218" i="25"/>
  <c r="AG220" i="25"/>
  <c r="U230" i="25"/>
  <c r="AL230" i="25" s="1"/>
  <c r="CH230" i="23"/>
  <c r="U213" i="25"/>
  <c r="CH213" i="23"/>
  <c r="C211" i="26"/>
  <c r="X211" i="26" s="1"/>
  <c r="BZ211" i="23"/>
  <c r="CD211" i="23" s="1"/>
  <c r="AK225" i="25"/>
  <c r="AJ224" i="25"/>
  <c r="AG229" i="25"/>
  <c r="AN229" i="25"/>
  <c r="AL226" i="25"/>
  <c r="AI222" i="25"/>
  <c r="U215" i="25"/>
  <c r="CH215" i="23"/>
  <c r="AC217" i="25"/>
  <c r="AL217" i="25" s="1"/>
  <c r="AA225" i="26"/>
  <c r="AI225" i="25"/>
  <c r="BZ215" i="23"/>
  <c r="AN212" i="25"/>
  <c r="AG212" i="25"/>
  <c r="AC227" i="25"/>
  <c r="U219" i="25"/>
  <c r="CH219" i="23"/>
  <c r="BZ227" i="23"/>
  <c r="AB212" i="26"/>
  <c r="AA217" i="26"/>
  <c r="AA208" i="26"/>
  <c r="AA222" i="25"/>
  <c r="AA213" i="26"/>
  <c r="AG211" i="25"/>
  <c r="AN211" i="25"/>
  <c r="AJ229" i="25"/>
  <c r="AK219" i="25"/>
  <c r="E286" i="10"/>
  <c r="U223" i="25"/>
  <c r="CH223" i="23"/>
  <c r="AK229" i="25"/>
  <c r="AG225" i="25"/>
  <c r="AN225" i="25"/>
  <c r="AG215" i="25"/>
  <c r="AN215" i="25"/>
  <c r="AC209" i="26"/>
  <c r="AC222" i="25"/>
  <c r="AC228" i="25"/>
  <c r="AL228" i="25" s="1"/>
  <c r="AN214" i="25"/>
  <c r="AK209" i="25"/>
  <c r="U221" i="25"/>
  <c r="CH221" i="23"/>
  <c r="AN219" i="25"/>
  <c r="C213" i="26"/>
  <c r="X213" i="26" s="1"/>
  <c r="BZ213" i="23"/>
  <c r="CD213" i="23" s="1"/>
  <c r="AH215" i="25"/>
  <c r="AA217" i="25"/>
  <c r="AJ217" i="25" s="1"/>
  <c r="AA208" i="25"/>
  <c r="AJ208" i="25" s="1"/>
  <c r="AL225" i="25"/>
  <c r="AH221" i="25"/>
  <c r="U208" i="25"/>
  <c r="AL208" i="25" s="1"/>
  <c r="CH208" i="23"/>
  <c r="AB222" i="26"/>
  <c r="AL223" i="25"/>
  <c r="AK211" i="25"/>
  <c r="AI228" i="25"/>
  <c r="U223" i="26"/>
  <c r="AL223" i="26" s="1"/>
  <c r="CE223" i="23"/>
  <c r="CA223" i="23"/>
  <c r="CC223" i="23" s="1"/>
  <c r="AJ225" i="25"/>
  <c r="BZ214" i="23"/>
  <c r="C228" i="26"/>
  <c r="X228" i="26" s="1"/>
  <c r="BZ228" i="23"/>
  <c r="BZ212" i="23"/>
  <c r="AN221" i="25"/>
  <c r="AH212" i="25"/>
  <c r="AA221" i="25"/>
  <c r="AJ221" i="25" s="1"/>
  <c r="AK215" i="25"/>
  <c r="AK212" i="25"/>
  <c r="BZ229" i="23"/>
  <c r="AL213" i="25"/>
  <c r="AA220" i="26"/>
  <c r="AA213" i="25"/>
  <c r="AL211" i="25"/>
  <c r="AJ223" i="25"/>
  <c r="AK224" i="25"/>
  <c r="AB213" i="26"/>
  <c r="C230" i="26"/>
  <c r="X230" i="26" s="1"/>
  <c r="CD230" i="23"/>
  <c r="BZ230" i="23"/>
  <c r="AG223" i="26"/>
  <c r="AN222" i="25"/>
  <c r="AC219" i="26"/>
  <c r="U218" i="25"/>
  <c r="AD218" i="25" s="1"/>
  <c r="CH218" i="23"/>
  <c r="AA228" i="26"/>
  <c r="U209" i="25"/>
  <c r="CH209" i="23"/>
  <c r="AN208" i="25"/>
  <c r="C207" i="26"/>
  <c r="X207" i="26" s="1"/>
  <c r="CD207" i="23"/>
  <c r="BZ207" i="23"/>
  <c r="C210" i="26"/>
  <c r="X210" i="26" s="1"/>
  <c r="CD210" i="23"/>
  <c r="BZ210" i="23"/>
  <c r="CD215" i="23"/>
  <c r="AH229" i="25"/>
  <c r="AA216" i="25"/>
  <c r="AI230" i="25"/>
  <c r="AA226" i="26"/>
  <c r="D224" i="26"/>
  <c r="Y224" i="26" s="1"/>
  <c r="BZ224" i="23"/>
  <c r="AC225" i="26"/>
  <c r="C222" i="26"/>
  <c r="X222" i="26" s="1"/>
  <c r="CD222" i="23"/>
  <c r="BZ222" i="23"/>
  <c r="AA209" i="26"/>
  <c r="AB221" i="26"/>
  <c r="AG228" i="25"/>
  <c r="AN228" i="25"/>
  <c r="C218" i="26"/>
  <c r="X218" i="26" s="1"/>
  <c r="BZ218" i="23"/>
  <c r="CD218" i="23" s="1"/>
  <c r="AA230" i="26"/>
  <c r="AI211" i="25"/>
  <c r="C217" i="26"/>
  <c r="X217" i="26" s="1"/>
  <c r="BZ217" i="23"/>
  <c r="AI208" i="25"/>
  <c r="AC220" i="25"/>
  <c r="AL220" i="25" s="1"/>
  <c r="U216" i="25"/>
  <c r="CH216" i="23"/>
  <c r="AN213" i="25"/>
  <c r="C209" i="26"/>
  <c r="X209" i="26" s="1"/>
  <c r="BZ209" i="23"/>
  <c r="CD209" i="23" s="1"/>
  <c r="CD212" i="23"/>
  <c r="AA207" i="26"/>
  <c r="AA220" i="25"/>
  <c r="AJ220" i="25" s="1"/>
  <c r="AA216" i="26"/>
  <c r="AK221" i="25"/>
  <c r="C226" i="26"/>
  <c r="X226" i="26" s="1"/>
  <c r="BZ226" i="23"/>
  <c r="CD226" i="23"/>
  <c r="AC230" i="26"/>
  <c r="AH224" i="25"/>
  <c r="CD223" i="23"/>
  <c r="CD224" i="23"/>
  <c r="AJ209" i="25"/>
  <c r="U214" i="25"/>
  <c r="AJ214" i="25" s="1"/>
  <c r="CH214" i="23"/>
  <c r="AA211" i="25"/>
  <c r="AJ211" i="25" s="1"/>
  <c r="AK208" i="25"/>
  <c r="AN218" i="25"/>
  <c r="AG218" i="25"/>
  <c r="AA230" i="25"/>
  <c r="AG217" i="25"/>
  <c r="AA228" i="25"/>
  <c r="AJ228" i="25" s="1"/>
  <c r="AC211" i="26"/>
  <c r="C220" i="26"/>
  <c r="X220" i="26" s="1"/>
  <c r="BZ220" i="23"/>
  <c r="CD220" i="23"/>
  <c r="AN216" i="25"/>
  <c r="AG209" i="25"/>
  <c r="AN209" i="25"/>
  <c r="U222" i="25"/>
  <c r="CH222" i="23"/>
  <c r="U207" i="25"/>
  <c r="CH207" i="23"/>
  <c r="CI3" i="23" s="1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U210" i="25"/>
  <c r="AK210" i="25" s="1"/>
  <c r="CH210" i="23"/>
  <c r="E308" i="10"/>
  <c r="H242" i="10"/>
  <c r="F305" i="10"/>
  <c r="M255" i="10"/>
  <c r="D308" i="10"/>
  <c r="F285" i="10"/>
  <c r="N230" i="10"/>
  <c r="F279" i="10"/>
  <c r="N243" i="10"/>
  <c r="F304" i="10"/>
  <c r="D311" i="10"/>
  <c r="H311" i="10" s="1"/>
  <c r="E305" i="10"/>
  <c r="F298" i="10"/>
  <c r="N229" i="10"/>
  <c r="E289" i="10"/>
  <c r="D287" i="10"/>
  <c r="E312" i="10"/>
  <c r="G312" i="10" s="1"/>
  <c r="G268" i="10"/>
  <c r="E288" i="10"/>
  <c r="N234" i="10"/>
  <c r="N255" i="10"/>
  <c r="G242" i="10"/>
  <c r="M236" i="10"/>
  <c r="D283" i="10"/>
  <c r="E280" i="10"/>
  <c r="G241" i="10"/>
  <c r="N269" i="10"/>
  <c r="M269" i="10"/>
  <c r="D284" i="10"/>
  <c r="N238" i="10"/>
  <c r="E295" i="10"/>
  <c r="E290" i="10"/>
  <c r="F308" i="10"/>
  <c r="C287" i="10"/>
  <c r="M237" i="10"/>
  <c r="E297" i="10"/>
  <c r="E277" i="10"/>
  <c r="H269" i="10"/>
  <c r="N245" i="10"/>
  <c r="M253" i="10"/>
  <c r="M232" i="10"/>
  <c r="N231" i="10"/>
  <c r="M230" i="10"/>
  <c r="F276" i="10"/>
  <c r="F295" i="10"/>
  <c r="H241" i="10"/>
  <c r="M266" i="10"/>
  <c r="M252" i="10"/>
  <c r="E296" i="10"/>
  <c r="E284" i="10"/>
  <c r="M242" i="10"/>
  <c r="M257" i="10"/>
  <c r="E287" i="10"/>
  <c r="H312" i="10"/>
  <c r="M243" i="10"/>
  <c r="M233" i="10"/>
  <c r="E283" i="10"/>
  <c r="N257" i="10"/>
  <c r="N236" i="10"/>
  <c r="N264" i="10"/>
  <c r="N240" i="10"/>
  <c r="D286" i="10"/>
  <c r="E309" i="10"/>
  <c r="F303" i="10"/>
  <c r="F290" i="10"/>
  <c r="N262" i="10"/>
  <c r="F286" i="10"/>
  <c r="N254" i="10"/>
  <c r="M265" i="10"/>
  <c r="E302" i="10"/>
  <c r="F277" i="10"/>
  <c r="N252" i="10"/>
  <c r="C296" i="10"/>
  <c r="G296" i="10" s="1"/>
  <c r="G269" i="10"/>
  <c r="N263" i="10"/>
  <c r="N235" i="10"/>
  <c r="M268" i="10"/>
  <c r="M229" i="10"/>
  <c r="E274" i="10"/>
  <c r="M264" i="10"/>
  <c r="F307" i="10"/>
  <c r="C286" i="10"/>
  <c r="G286" i="10" s="1"/>
  <c r="F289" i="10"/>
  <c r="N261" i="10"/>
  <c r="M254" i="10"/>
  <c r="N241" i="10"/>
  <c r="N258" i="10"/>
  <c r="M262" i="10"/>
  <c r="N233" i="10"/>
  <c r="F278" i="10"/>
  <c r="E285" i="10"/>
  <c r="F299" i="10"/>
  <c r="F297" i="10"/>
  <c r="F280" i="10"/>
  <c r="M238" i="10"/>
  <c r="F306" i="10"/>
  <c r="M240" i="10"/>
  <c r="F281" i="10"/>
  <c r="M235" i="10"/>
  <c r="F283" i="10"/>
  <c r="F274" i="10"/>
  <c r="F302" i="10"/>
  <c r="F284" i="10"/>
  <c r="H264" i="10"/>
  <c r="D307" i="10"/>
  <c r="C298" i="10"/>
  <c r="G298" i="10" s="1"/>
  <c r="G255" i="10"/>
  <c r="H268" i="10"/>
  <c r="C280" i="10"/>
  <c r="G235" i="10"/>
  <c r="H266" i="10"/>
  <c r="D309" i="10"/>
  <c r="D279" i="10"/>
  <c r="H234" i="10"/>
  <c r="G260" i="10"/>
  <c r="C303" i="10"/>
  <c r="D289" i="10"/>
  <c r="H244" i="10"/>
  <c r="C275" i="10"/>
  <c r="G275" i="10" s="1"/>
  <c r="G230" i="10"/>
  <c r="C306" i="10"/>
  <c r="G263" i="10"/>
  <c r="E279" i="10"/>
  <c r="N237" i="10"/>
  <c r="C284" i="10"/>
  <c r="G239" i="10"/>
  <c r="H260" i="10"/>
  <c r="D303" i="10"/>
  <c r="E299" i="10"/>
  <c r="N232" i="10"/>
  <c r="D304" i="10"/>
  <c r="H304" i="10" s="1"/>
  <c r="H261" i="10"/>
  <c r="F309" i="10"/>
  <c r="D282" i="10"/>
  <c r="H237" i="10"/>
  <c r="G266" i="10"/>
  <c r="C309" i="10"/>
  <c r="N244" i="10"/>
  <c r="G254" i="10"/>
  <c r="C297" i="10"/>
  <c r="G297" i="10" s="1"/>
  <c r="M234" i="10"/>
  <c r="F282" i="10"/>
  <c r="E303" i="10"/>
  <c r="G253" i="10"/>
  <c r="C282" i="10"/>
  <c r="G282" i="10" s="1"/>
  <c r="G237" i="10"/>
  <c r="M261" i="10"/>
  <c r="N239" i="10"/>
  <c r="E306" i="10"/>
  <c r="G238" i="10"/>
  <c r="C283" i="10"/>
  <c r="G243" i="10"/>
  <c r="C288" i="10"/>
  <c r="N267" i="10"/>
  <c r="D277" i="10"/>
  <c r="H232" i="10"/>
  <c r="C279" i="10"/>
  <c r="G234" i="10"/>
  <c r="N265" i="10"/>
  <c r="D298" i="10"/>
  <c r="H255" i="10"/>
  <c r="C302" i="10"/>
  <c r="G259" i="10"/>
  <c r="M245" i="10"/>
  <c r="H236" i="10"/>
  <c r="D281" i="10"/>
  <c r="M259" i="10"/>
  <c r="M244" i="10"/>
  <c r="E300" i="10"/>
  <c r="F296" i="10"/>
  <c r="E304" i="10"/>
  <c r="C278" i="10"/>
  <c r="G278" i="10" s="1"/>
  <c r="G233" i="10"/>
  <c r="C274" i="10"/>
  <c r="G229" i="10"/>
  <c r="D300" i="10"/>
  <c r="H300" i="10" s="1"/>
  <c r="H257" i="10"/>
  <c r="M256" i="10"/>
  <c r="N260" i="10"/>
  <c r="N253" i="10"/>
  <c r="D310" i="10"/>
  <c r="H310" i="10" s="1"/>
  <c r="H267" i="10"/>
  <c r="E278" i="10"/>
  <c r="D306" i="10"/>
  <c r="H306" i="10" s="1"/>
  <c r="H263" i="10"/>
  <c r="H252" i="10"/>
  <c r="D295" i="10"/>
  <c r="F287" i="10"/>
  <c r="H287" i="10" s="1"/>
  <c r="D296" i="10"/>
  <c r="H253" i="10"/>
  <c r="C289" i="10"/>
  <c r="G289" i="10" s="1"/>
  <c r="G244" i="10"/>
  <c r="G252" i="10"/>
  <c r="C295" i="10"/>
  <c r="C276" i="10"/>
  <c r="G276" i="10" s="1"/>
  <c r="G231" i="10"/>
  <c r="H256" i="10"/>
  <c r="D299" i="10"/>
  <c r="M267" i="10"/>
  <c r="M239" i="10"/>
  <c r="G262" i="10"/>
  <c r="C305" i="10"/>
  <c r="D274" i="10"/>
  <c r="H229" i="10"/>
  <c r="C277" i="10"/>
  <c r="G232" i="10"/>
  <c r="D280" i="10"/>
  <c r="H235" i="10"/>
  <c r="G264" i="10"/>
  <c r="C307" i="10"/>
  <c r="G307" i="10" s="1"/>
  <c r="H258" i="10"/>
  <c r="D301" i="10"/>
  <c r="D278" i="10"/>
  <c r="H233" i="10"/>
  <c r="C311" i="10"/>
  <c r="G311" i="10" s="1"/>
  <c r="H243" i="10"/>
  <c r="D288" i="10"/>
  <c r="C308" i="10"/>
  <c r="G308" i="10" s="1"/>
  <c r="G265" i="10"/>
  <c r="G256" i="10"/>
  <c r="C299" i="10"/>
  <c r="D276" i="10"/>
  <c r="H231" i="10"/>
  <c r="G236" i="10"/>
  <c r="C281" i="10"/>
  <c r="G281" i="10" s="1"/>
  <c r="H262" i="10"/>
  <c r="D305" i="10"/>
  <c r="H305" i="10" s="1"/>
  <c r="N266" i="10"/>
  <c r="C304" i="10"/>
  <c r="G261" i="10"/>
  <c r="F288" i="10"/>
  <c r="H254" i="10"/>
  <c r="D297" i="10"/>
  <c r="H239" i="10"/>
  <c r="C300" i="10"/>
  <c r="G257" i="10"/>
  <c r="G258" i="10"/>
  <c r="C301" i="10"/>
  <c r="G301" i="10" s="1"/>
  <c r="F301" i="10"/>
  <c r="C310" i="10"/>
  <c r="G310" i="10" s="1"/>
  <c r="G267" i="10"/>
  <c r="M260" i="10"/>
  <c r="D275" i="10"/>
  <c r="H275" i="10" s="1"/>
  <c r="H230" i="10"/>
  <c r="N256" i="10"/>
  <c r="D302" i="10"/>
  <c r="H259" i="10"/>
  <c r="N242" i="10"/>
  <c r="H265" i="10"/>
  <c r="H245" i="10"/>
  <c r="D290" i="10"/>
  <c r="H290" i="10" s="1"/>
  <c r="H240" i="10"/>
  <c r="D285" i="10"/>
  <c r="C285" i="10"/>
  <c r="G240" i="10"/>
  <c r="U228" i="26" l="1"/>
  <c r="CE228" i="23"/>
  <c r="CA228" i="23"/>
  <c r="CC228" i="23" s="1"/>
  <c r="AD213" i="25"/>
  <c r="AH213" i="25"/>
  <c r="AD207" i="25"/>
  <c r="AH207" i="25"/>
  <c r="AI207" i="25"/>
  <c r="AK207" i="25"/>
  <c r="U220" i="26"/>
  <c r="CE220" i="23"/>
  <c r="CA220" i="23"/>
  <c r="CC220" i="23" s="1"/>
  <c r="AJ230" i="25"/>
  <c r="U226" i="26"/>
  <c r="CA226" i="23"/>
  <c r="CC226" i="23" s="1"/>
  <c r="CE226" i="23"/>
  <c r="U210" i="26"/>
  <c r="CA210" i="23"/>
  <c r="CC210" i="23" s="1"/>
  <c r="CE210" i="23"/>
  <c r="AD209" i="25"/>
  <c r="AI209" i="25"/>
  <c r="AK218" i="25"/>
  <c r="AL209" i="25"/>
  <c r="AG228" i="26"/>
  <c r="AL210" i="25"/>
  <c r="AD221" i="25"/>
  <c r="AJ222" i="25"/>
  <c r="AD219" i="25"/>
  <c r="AH219" i="25"/>
  <c r="AI219" i="25"/>
  <c r="AJ219" i="25"/>
  <c r="AL219" i="25"/>
  <c r="AJ225" i="26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G221" i="26"/>
  <c r="AD222" i="25"/>
  <c r="AH222" i="25"/>
  <c r="AI218" i="25"/>
  <c r="U222" i="26"/>
  <c r="CE222" i="23"/>
  <c r="CA222" i="23"/>
  <c r="CC222" i="23" s="1"/>
  <c r="AJ216" i="25"/>
  <c r="AG210" i="26"/>
  <c r="U230" i="26"/>
  <c r="CA230" i="23"/>
  <c r="CC230" i="23" s="1"/>
  <c r="CE230" i="23"/>
  <c r="AG221" i="25"/>
  <c r="AK222" i="26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CA209" i="23"/>
  <c r="CC209" i="23" s="1"/>
  <c r="CE209" i="23"/>
  <c r="U216" i="26"/>
  <c r="CE216" i="23"/>
  <c r="CA216" i="23"/>
  <c r="CC216" i="23" s="1"/>
  <c r="U218" i="26"/>
  <c r="CA218" i="23"/>
  <c r="CC218" i="23" s="1"/>
  <c r="CE218" i="23"/>
  <c r="U207" i="26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G216" i="26"/>
  <c r="AD225" i="25"/>
  <c r="AH225" i="25"/>
  <c r="AL214" i="25"/>
  <c r="AJ218" i="25"/>
  <c r="E9" i="27"/>
  <c r="I9" i="27" s="1"/>
  <c r="K9" i="27" s="1"/>
  <c r="AL224" i="25"/>
  <c r="AJ209" i="26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22" i="26"/>
  <c r="AJ22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CA225" i="23"/>
  <c r="CC225" i="23" s="1"/>
  <c r="CE225" i="23"/>
  <c r="AD229" i="25"/>
  <c r="AI229" i="25"/>
  <c r="AG207" i="25"/>
  <c r="AJ207" i="26"/>
  <c r="AG220" i="26"/>
  <c r="AG216" i="25"/>
  <c r="AJ216" i="26"/>
  <c r="AG213" i="25"/>
  <c r="CD217" i="23"/>
  <c r="AL225" i="26"/>
  <c r="AG207" i="26"/>
  <c r="AK213" i="25"/>
  <c r="AK213" i="26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J222" i="26"/>
  <c r="AL229" i="25"/>
  <c r="AJ220" i="26"/>
  <c r="AG226" i="26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E13" i="27" s="1"/>
  <c r="I13" i="27" s="1"/>
  <c r="K13" i="27" s="1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J21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19" i="26"/>
  <c r="AG225" i="26"/>
  <c r="AL215" i="25"/>
  <c r="AL212" i="25"/>
  <c r="AK230" i="25"/>
  <c r="H285" i="10"/>
  <c r="G309" i="10"/>
  <c r="H279" i="10"/>
  <c r="G284" i="10"/>
  <c r="G288" i="10"/>
  <c r="H308" i="10"/>
  <c r="H284" i="10"/>
  <c r="G290" i="10"/>
  <c r="G279" i="10"/>
  <c r="H283" i="10"/>
  <c r="H298" i="10"/>
  <c r="H280" i="10"/>
  <c r="H289" i="10"/>
  <c r="G300" i="10"/>
  <c r="G305" i="10"/>
  <c r="H277" i="10"/>
  <c r="G280" i="10"/>
  <c r="H297" i="10"/>
  <c r="G295" i="10"/>
  <c r="G302" i="10"/>
  <c r="H276" i="10"/>
  <c r="G287" i="10"/>
  <c r="G285" i="10"/>
  <c r="H302" i="10"/>
  <c r="H295" i="10"/>
  <c r="H303" i="10"/>
  <c r="G277" i="10"/>
  <c r="H274" i="10"/>
  <c r="H278" i="10"/>
  <c r="H286" i="10"/>
  <c r="G306" i="10"/>
  <c r="H281" i="10"/>
  <c r="H301" i="10"/>
  <c r="H296" i="10"/>
  <c r="H299" i="10"/>
  <c r="G274" i="10"/>
  <c r="G283" i="10"/>
  <c r="H307" i="10"/>
  <c r="H282" i="10"/>
  <c r="H309" i="10"/>
  <c r="G299" i="10"/>
  <c r="G303" i="10"/>
  <c r="G304" i="10"/>
  <c r="H288" i="10"/>
  <c r="AD217" i="26" l="1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<sst xmlns="http://schemas.openxmlformats.org/spreadsheetml/2006/main" count="2150" uniqueCount="655">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</sst>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3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8" fillId="16" borderId="1" xfId="0" applyNumberFormat="1" applyFont="1" applyFill="1" applyBorder="1" applyAlignment="1">
      <alignment horizontal="left" wrapText="1" shrinkToFit="1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Data'!$AX$294:$AX$307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Data'!$AY$292:$AY$306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{A0BB8134-2B96-406D-8506-BC632F6661FE}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322</xdr:row>
      <xdr:rowOff>76200</xdr:rowOff>
    </xdr:from>
    <xdr:to>
      <xdr:col>64</xdr:col>
      <xdr:colOff>485775</xdr:colOff>
      <xdr:row>355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312</xdr:row>
      <xdr:rowOff>76200</xdr:rowOff>
    </xdr:from>
    <xdr:to>
      <xdr:col>38</xdr:col>
      <xdr:colOff>9525</xdr:colOff>
      <xdr:row>353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275</xdr:row>
      <xdr:rowOff>28575</xdr:rowOff>
    </xdr:from>
    <xdr:to>
      <xdr:col>13</xdr:col>
      <xdr:colOff>314325</xdr:colOff>
      <xdr:row>279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17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17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2984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2984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2984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2984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2984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2984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2984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2984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08"/>
  <sheetViews>
    <sheetView tabSelected="1" zoomScaleNormal="100" workbookViewId="0">
      <pane xSplit="2" ySplit="2" topLeftCell="C262" activePane="bottomRight" state="frozen"/>
      <selection pane="topRight" activeCell="C1" sqref="C1"/>
      <selection pane="bottomLeft" activeCell="A3" sqref="A3"/>
      <selection pane="bottomRight" activeCell="A292" sqref="A292:XFD303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63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42578125" style="49" customWidth="1"/>
    <col min="30" max="30" width="9" style="43" customWidth="1"/>
    <col min="31" max="31" width="5.425781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86" bestFit="1" customWidth="1"/>
    <col min="55" max="55" width="12.5703125" style="286" bestFit="1" customWidth="1"/>
    <col min="57" max="57" width="16.5703125" customWidth="1"/>
    <col min="58" max="58" width="18.42578125" customWidth="1"/>
    <col min="60" max="60" width="8.140625" customWidth="1"/>
  </cols>
  <sheetData>
    <row r="1" spans="1:58" ht="78.75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640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63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4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4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4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4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4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4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4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4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4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4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5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63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4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4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4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4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4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4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4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4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4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4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5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63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4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4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4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4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4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4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4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4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4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4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5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66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66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66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66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66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66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66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66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66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66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66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66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66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66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66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66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66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66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66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66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66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66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66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66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63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4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4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4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4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4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4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4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4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4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4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5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63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4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4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4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4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4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4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4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4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4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4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5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63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4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4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4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4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4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4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4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4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4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4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5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63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4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4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4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4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4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4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4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4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4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4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5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63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4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4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4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4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4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4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4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4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4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4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5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63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4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4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4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4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4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4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4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4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4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4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5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63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4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4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4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4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4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4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4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4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4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4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5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63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4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4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4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4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4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4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4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4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4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4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5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63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4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4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4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4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4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4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4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4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4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4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5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63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4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4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4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4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4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4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4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4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4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4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5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63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4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4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4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4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4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4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4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4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4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4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5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63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4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4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4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4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4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4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4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4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4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4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5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63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hidden="1" x14ac:dyDescent="0.2">
      <c r="A208" s="664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hidden="1" x14ac:dyDescent="0.2">
      <c r="A209" s="664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hidden="1" x14ac:dyDescent="0.2">
      <c r="A210" s="664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hidden="1" x14ac:dyDescent="0.2">
      <c r="A211" s="664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hidden="1" x14ac:dyDescent="0.2">
      <c r="A212" s="664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hidden="1" x14ac:dyDescent="0.2">
      <c r="A213" s="664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hidden="1" x14ac:dyDescent="0.2">
      <c r="A214" s="664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hidden="1" x14ac:dyDescent="0.2">
      <c r="A215" s="664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hidden="1" x14ac:dyDescent="0.2">
      <c r="A216" s="664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hidden="1" x14ac:dyDescent="0.2">
      <c r="A217" s="664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hidden="1" x14ac:dyDescent="0.2">
      <c r="A218" s="665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63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hidden="1" x14ac:dyDescent="0.2">
      <c r="A220" s="664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hidden="1" x14ac:dyDescent="0.2">
      <c r="A221" s="664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hidden="1" x14ac:dyDescent="0.2">
      <c r="A222" s="664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hidden="1" x14ac:dyDescent="0.2">
      <c r="A223" s="664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hidden="1" x14ac:dyDescent="0.2">
      <c r="A224" s="664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hidden="1" x14ac:dyDescent="0.2">
      <c r="A225" s="664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hidden="1" x14ac:dyDescent="0.2">
      <c r="A226" s="664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hidden="1" x14ac:dyDescent="0.2">
      <c r="A227" s="664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hidden="1" x14ac:dyDescent="0.2">
      <c r="A228" s="664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hidden="1" x14ac:dyDescent="0.2">
      <c r="A229" s="664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hidden="1" x14ac:dyDescent="0.2">
      <c r="A230" s="665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7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8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8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8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8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8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8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8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8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8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8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8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7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8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8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8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8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8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8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8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8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8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8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69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63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4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4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4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4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4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4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4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4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4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4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5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7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8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8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8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8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8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2">
      <c r="A273" s="668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2">
      <c r="A274" s="668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2">
      <c r="A275" s="668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2">
      <c r="A276" s="668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2">
      <c r="A277" s="668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2">
      <c r="A278" s="669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56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67" t="s">
        <v>626</v>
      </c>
      <c r="B279" s="294" t="s">
        <v>643</v>
      </c>
      <c r="C279" s="297">
        <v>127</v>
      </c>
      <c r="D279" s="296">
        <v>30038410</v>
      </c>
      <c r="E279" s="464">
        <v>285099</v>
      </c>
      <c r="F279" s="296"/>
      <c r="G279" s="297">
        <v>46</v>
      </c>
      <c r="H279" s="296">
        <v>8998920.0800000001</v>
      </c>
      <c r="I279" s="297">
        <v>2</v>
      </c>
      <c r="J279" s="296">
        <v>315000</v>
      </c>
      <c r="K279" s="297">
        <v>16</v>
      </c>
      <c r="L279" s="296">
        <v>1025779</v>
      </c>
      <c r="M279" s="297">
        <v>5</v>
      </c>
      <c r="N279" s="296">
        <v>280063.12</v>
      </c>
      <c r="O279" s="297"/>
      <c r="P279" s="296"/>
      <c r="Q279" s="297"/>
      <c r="R279" s="296"/>
      <c r="S279" s="297">
        <v>27</v>
      </c>
      <c r="T279" s="296">
        <v>259013.94</v>
      </c>
      <c r="U279" s="297">
        <v>3</v>
      </c>
      <c r="V279" s="296">
        <v>35231.24</v>
      </c>
      <c r="W279" s="297">
        <v>0</v>
      </c>
      <c r="X279" s="296">
        <v>0</v>
      </c>
      <c r="Y279" s="464">
        <v>355</v>
      </c>
      <c r="Z279" s="296">
        <v>49526.02</v>
      </c>
      <c r="AA279" s="464">
        <v>44</v>
      </c>
      <c r="AB279" s="296">
        <v>49712.86</v>
      </c>
      <c r="AC279" s="464">
        <v>356</v>
      </c>
      <c r="AD279" s="296">
        <v>76628.62</v>
      </c>
      <c r="AE279" s="464">
        <v>396</v>
      </c>
      <c r="AF279" s="296">
        <v>79700.399999999994</v>
      </c>
      <c r="AG279" s="297"/>
      <c r="AH279" s="296"/>
      <c r="AI279" s="297">
        <v>0</v>
      </c>
      <c r="AJ279" s="296">
        <v>0</v>
      </c>
      <c r="AK279" s="297">
        <v>7</v>
      </c>
      <c r="AL279" s="296">
        <v>11998428</v>
      </c>
      <c r="AM279" s="464">
        <v>76185</v>
      </c>
      <c r="AN279" s="297">
        <v>16</v>
      </c>
      <c r="AO279" s="296">
        <v>12108702.6</v>
      </c>
      <c r="AP279" s="464">
        <v>92650</v>
      </c>
      <c r="AQ279" s="297">
        <v>14</v>
      </c>
      <c r="AR279" s="296">
        <v>115024.25</v>
      </c>
      <c r="AS279" s="297">
        <v>8</v>
      </c>
      <c r="AT279" s="296">
        <v>1910208</v>
      </c>
      <c r="AW279" s="56">
        <f t="shared" ref="AW279" si="36">SUM(C279,G279,I279,K279,M279,S279,U279,W279,Y279,AA279,AC279,AE279,AG279,AI279,AK279,AN279,AQ279,AS279)</f>
        <v>1422</v>
      </c>
      <c r="AX279" s="156"/>
      <c r="AY279" s="140">
        <v>2023</v>
      </c>
      <c r="AZ279">
        <f t="shared" ref="AZ279" si="37">SUM(C279,G279)</f>
        <v>173</v>
      </c>
      <c r="BA279">
        <f t="shared" ref="BA279" si="38">SUM(AK279)</f>
        <v>7</v>
      </c>
      <c r="BB279" s="286">
        <f t="shared" ref="BB279" si="39">SUM(D279,H279)</f>
        <v>39037330.079999998</v>
      </c>
      <c r="BC279" s="286">
        <f t="shared" ref="BC279" si="40">SUM(AL279)</f>
        <v>11998428</v>
      </c>
      <c r="BE279" s="223"/>
      <c r="BF279" s="52"/>
    </row>
    <row r="280" spans="1:58" x14ac:dyDescent="0.2">
      <c r="A280" s="668"/>
      <c r="B280" s="226" t="s">
        <v>644</v>
      </c>
      <c r="C280" s="297">
        <v>109</v>
      </c>
      <c r="D280" s="296">
        <v>24506050</v>
      </c>
      <c r="E280" s="464">
        <v>231443</v>
      </c>
      <c r="F280" s="296"/>
      <c r="G280" s="297">
        <v>24</v>
      </c>
      <c r="H280" s="296">
        <v>2790000</v>
      </c>
      <c r="I280" s="297">
        <v>0</v>
      </c>
      <c r="J280" s="296">
        <v>0</v>
      </c>
      <c r="K280" s="297">
        <v>8</v>
      </c>
      <c r="L280" s="296">
        <v>513806</v>
      </c>
      <c r="M280" s="297">
        <v>1</v>
      </c>
      <c r="N280" s="296">
        <v>35443</v>
      </c>
      <c r="O280" s="297"/>
      <c r="P280" s="296"/>
      <c r="Q280" s="297"/>
      <c r="R280" s="296"/>
      <c r="S280" s="297">
        <v>19</v>
      </c>
      <c r="T280" s="296">
        <v>500674</v>
      </c>
      <c r="U280" s="297">
        <v>5</v>
      </c>
      <c r="V280" s="296">
        <v>31250</v>
      </c>
      <c r="W280" s="297">
        <v>0</v>
      </c>
      <c r="X280" s="296">
        <v>0</v>
      </c>
      <c r="Y280" s="464">
        <v>316</v>
      </c>
      <c r="Z280" s="296">
        <v>50748</v>
      </c>
      <c r="AA280" s="464">
        <v>31</v>
      </c>
      <c r="AB280" s="296">
        <v>60967</v>
      </c>
      <c r="AC280" s="464">
        <v>280</v>
      </c>
      <c r="AD280" s="296">
        <v>69068</v>
      </c>
      <c r="AE280" s="464">
        <v>348</v>
      </c>
      <c r="AF280" s="296">
        <v>60710</v>
      </c>
      <c r="AG280" s="297"/>
      <c r="AH280" s="296"/>
      <c r="AI280" s="297">
        <v>1</v>
      </c>
      <c r="AJ280" s="296">
        <v>0</v>
      </c>
      <c r="AK280" s="297">
        <v>6</v>
      </c>
      <c r="AL280" s="296">
        <v>9006183</v>
      </c>
      <c r="AM280" s="464">
        <v>26546</v>
      </c>
      <c r="AN280" s="297">
        <v>12</v>
      </c>
      <c r="AO280" s="296">
        <v>3124685</v>
      </c>
      <c r="AP280" s="464">
        <v>56465</v>
      </c>
      <c r="AQ280" s="297">
        <v>7</v>
      </c>
      <c r="AR280" s="296">
        <v>86131</v>
      </c>
      <c r="AS280" s="297">
        <v>8</v>
      </c>
      <c r="AT280" s="296">
        <v>879105</v>
      </c>
      <c r="AW280" s="56">
        <f t="shared" ref="AW280:AW290" si="41">SUM(C280,G280,I280,K280,M280,S280,U280,W280,Y280,AA280,AC280,AE280,AG280,AI280,AK280,AN280,AQ280,AS280)</f>
        <v>1175</v>
      </c>
      <c r="AX280" s="156"/>
      <c r="AY280" s="14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86">
        <f t="shared" ref="BB280:BB290" si="44">SUM(D280,H280)</f>
        <v>27296050</v>
      </c>
      <c r="BC280" s="286">
        <f t="shared" ref="BC280:BC290" si="45">SUM(AL280)</f>
        <v>9006183</v>
      </c>
      <c r="BE280" s="223"/>
      <c r="BF280" s="52"/>
    </row>
    <row r="281" spans="1:58" x14ac:dyDescent="0.2">
      <c r="A281" s="668"/>
      <c r="B281" s="226" t="s">
        <v>645</v>
      </c>
      <c r="C281" s="297">
        <v>54</v>
      </c>
      <c r="D281" s="296">
        <v>10959113.01</v>
      </c>
      <c r="E281" s="464">
        <v>102149</v>
      </c>
      <c r="F281" s="296"/>
      <c r="G281" s="297">
        <v>24</v>
      </c>
      <c r="H281" s="296">
        <v>2790000</v>
      </c>
      <c r="I281" s="297">
        <v>0</v>
      </c>
      <c r="J281" s="296">
        <v>0</v>
      </c>
      <c r="K281" s="297">
        <v>7</v>
      </c>
      <c r="L281" s="296">
        <v>96000</v>
      </c>
      <c r="M281" s="297">
        <v>0</v>
      </c>
      <c r="N281" s="296">
        <v>0</v>
      </c>
      <c r="O281" s="297"/>
      <c r="P281" s="296"/>
      <c r="Q281" s="297"/>
      <c r="R281" s="296"/>
      <c r="S281" s="297">
        <v>12</v>
      </c>
      <c r="T281" s="296">
        <v>300509</v>
      </c>
      <c r="U281" s="297">
        <v>1</v>
      </c>
      <c r="V281" s="296">
        <v>6000</v>
      </c>
      <c r="W281" s="297">
        <v>0</v>
      </c>
      <c r="X281" s="296">
        <v>0</v>
      </c>
      <c r="Y281" s="464">
        <v>275</v>
      </c>
      <c r="Z281" s="296">
        <v>38939.160000000003</v>
      </c>
      <c r="AA281" s="464">
        <v>21</v>
      </c>
      <c r="AB281" s="296">
        <v>30835</v>
      </c>
      <c r="AC281" s="464">
        <v>258</v>
      </c>
      <c r="AD281" s="296">
        <v>72280</v>
      </c>
      <c r="AE281" s="464">
        <v>293</v>
      </c>
      <c r="AF281" s="296">
        <v>42345.62</v>
      </c>
      <c r="AG281" s="297"/>
      <c r="AH281" s="296"/>
      <c r="AI281" s="297">
        <v>0</v>
      </c>
      <c r="AJ281" s="296">
        <v>0</v>
      </c>
      <c r="AK281" s="297">
        <v>3</v>
      </c>
      <c r="AL281" s="296">
        <v>1788004.33</v>
      </c>
      <c r="AM281" s="464">
        <v>8933</v>
      </c>
      <c r="AN281" s="297">
        <v>24</v>
      </c>
      <c r="AO281" s="296">
        <v>11050475</v>
      </c>
      <c r="AP281" s="464">
        <v>355108</v>
      </c>
      <c r="AQ281" s="297">
        <v>14</v>
      </c>
      <c r="AR281" s="296">
        <v>100069.47</v>
      </c>
      <c r="AS281" s="297">
        <v>4</v>
      </c>
      <c r="AT281" s="296">
        <v>792495.15</v>
      </c>
      <c r="AW281" s="56">
        <f t="shared" si="41"/>
        <v>990</v>
      </c>
      <c r="AX281" s="156"/>
      <c r="AY281" s="140">
        <v>2023</v>
      </c>
      <c r="AZ281">
        <v>78</v>
      </c>
      <c r="BA281">
        <f t="shared" si="43"/>
        <v>3</v>
      </c>
      <c r="BB281" s="286">
        <f t="shared" si="44"/>
        <v>13749113.01</v>
      </c>
      <c r="BC281" s="286">
        <f t="shared" si="45"/>
        <v>1788004.33</v>
      </c>
      <c r="BE281" s="223"/>
      <c r="BF281" s="52"/>
    </row>
    <row r="282" spans="1:58" x14ac:dyDescent="0.2">
      <c r="A282" s="668"/>
      <c r="B282" s="226" t="s">
        <v>627</v>
      </c>
      <c r="C282" s="297">
        <v>103</v>
      </c>
      <c r="D282" s="296">
        <v>22250338.5</v>
      </c>
      <c r="E282" s="464">
        <v>211094</v>
      </c>
      <c r="F282" s="296"/>
      <c r="G282" s="297">
        <v>0</v>
      </c>
      <c r="H282" s="296">
        <v>0</v>
      </c>
      <c r="I282" s="297">
        <v>1</v>
      </c>
      <c r="J282" s="296">
        <v>9800</v>
      </c>
      <c r="K282" s="297">
        <v>9</v>
      </c>
      <c r="L282" s="296">
        <v>440246</v>
      </c>
      <c r="M282" s="297">
        <v>0</v>
      </c>
      <c r="N282" s="296">
        <v>0</v>
      </c>
      <c r="O282" s="297"/>
      <c r="P282" s="296"/>
      <c r="Q282" s="297"/>
      <c r="R282" s="296"/>
      <c r="S282" s="297">
        <v>9</v>
      </c>
      <c r="T282" s="296">
        <v>364384</v>
      </c>
      <c r="U282" s="297">
        <v>0</v>
      </c>
      <c r="V282" s="296">
        <v>0</v>
      </c>
      <c r="W282" s="297">
        <v>0</v>
      </c>
      <c r="X282" s="296">
        <v>0</v>
      </c>
      <c r="Y282" s="464">
        <v>325</v>
      </c>
      <c r="Z282" s="296">
        <v>38105.449999999997</v>
      </c>
      <c r="AA282" s="464">
        <v>43</v>
      </c>
      <c r="AB282" s="296">
        <v>48542.27</v>
      </c>
      <c r="AC282" s="464">
        <v>334</v>
      </c>
      <c r="AD282" s="296">
        <v>73592.77</v>
      </c>
      <c r="AE282" s="464">
        <v>287</v>
      </c>
      <c r="AF282" s="296">
        <v>46123.49</v>
      </c>
      <c r="AG282" s="297"/>
      <c r="AH282" s="296"/>
      <c r="AI282" s="297">
        <v>1</v>
      </c>
      <c r="AJ282" s="296">
        <v>0</v>
      </c>
      <c r="AK282" s="297">
        <v>5</v>
      </c>
      <c r="AL282" s="296">
        <v>9004282</v>
      </c>
      <c r="AM282" s="464">
        <v>27098</v>
      </c>
      <c r="AN282" s="297">
        <v>23</v>
      </c>
      <c r="AO282" s="296">
        <v>7538219.6500000004</v>
      </c>
      <c r="AP282" s="464">
        <v>146378</v>
      </c>
      <c r="AQ282" s="297">
        <v>7</v>
      </c>
      <c r="AR282" s="296">
        <v>57622</v>
      </c>
      <c r="AS282" s="297">
        <v>7</v>
      </c>
      <c r="AT282" s="296">
        <v>6958443</v>
      </c>
      <c r="AW282" s="56">
        <f t="shared" si="41"/>
        <v>1154</v>
      </c>
      <c r="AX282" s="156"/>
      <c r="AY282" s="140">
        <v>2024</v>
      </c>
      <c r="AZ282">
        <f t="shared" si="42"/>
        <v>103</v>
      </c>
      <c r="BA282">
        <f t="shared" si="43"/>
        <v>5</v>
      </c>
      <c r="BB282" s="286">
        <f t="shared" si="44"/>
        <v>22250338.5</v>
      </c>
      <c r="BC282" s="286">
        <f t="shared" si="45"/>
        <v>9004282</v>
      </c>
      <c r="BE282" s="223"/>
      <c r="BF282" s="52"/>
    </row>
    <row r="283" spans="1:58" x14ac:dyDescent="0.2">
      <c r="A283" s="668"/>
      <c r="B283" s="226" t="s">
        <v>628</v>
      </c>
      <c r="C283" s="297">
        <v>125</v>
      </c>
      <c r="D283" s="296">
        <v>27195677</v>
      </c>
      <c r="E283" s="464">
        <v>261685</v>
      </c>
      <c r="F283" s="296"/>
      <c r="G283" s="297">
        <v>24</v>
      </c>
      <c r="H283" s="296">
        <v>279000</v>
      </c>
      <c r="I283" s="297">
        <v>1</v>
      </c>
      <c r="J283" s="296">
        <v>175220</v>
      </c>
      <c r="K283" s="297">
        <v>6</v>
      </c>
      <c r="L283" s="296">
        <v>491987</v>
      </c>
      <c r="M283" s="297">
        <v>0</v>
      </c>
      <c r="N283" s="296">
        <v>0</v>
      </c>
      <c r="O283" s="297"/>
      <c r="P283" s="296"/>
      <c r="Q283" s="297"/>
      <c r="R283" s="296"/>
      <c r="S283" s="297">
        <v>19</v>
      </c>
      <c r="T283" s="296">
        <v>430704</v>
      </c>
      <c r="U283" s="297">
        <v>1</v>
      </c>
      <c r="V283" s="296">
        <v>4129</v>
      </c>
      <c r="W283" s="297">
        <v>0</v>
      </c>
      <c r="X283" s="296">
        <v>0</v>
      </c>
      <c r="Y283" s="464">
        <v>338</v>
      </c>
      <c r="Z283" s="296">
        <v>42235</v>
      </c>
      <c r="AA283" s="464">
        <v>27</v>
      </c>
      <c r="AB283" s="296">
        <v>28661</v>
      </c>
      <c r="AC283" s="464">
        <v>297</v>
      </c>
      <c r="AD283" s="296">
        <v>96596</v>
      </c>
      <c r="AE283" s="464">
        <v>373</v>
      </c>
      <c r="AF283" s="296">
        <v>47341</v>
      </c>
      <c r="AG283" s="297"/>
      <c r="AH283" s="296"/>
      <c r="AI283" s="297">
        <v>1</v>
      </c>
      <c r="AJ283" s="296">
        <v>0</v>
      </c>
      <c r="AK283" s="297">
        <v>3</v>
      </c>
      <c r="AL283" s="296">
        <v>3843983</v>
      </c>
      <c r="AM283" s="464">
        <v>12390</v>
      </c>
      <c r="AN283" s="297">
        <v>13</v>
      </c>
      <c r="AO283" s="296">
        <v>3981495</v>
      </c>
      <c r="AP283" s="464">
        <v>52282</v>
      </c>
      <c r="AQ283" s="297">
        <v>18</v>
      </c>
      <c r="AR283" s="296">
        <v>218517</v>
      </c>
      <c r="AS283" s="297">
        <v>3</v>
      </c>
      <c r="AT283" s="296">
        <v>608708</v>
      </c>
      <c r="AW283" s="56">
        <f t="shared" si="41"/>
        <v>1249</v>
      </c>
      <c r="AX283" s="156"/>
      <c r="AY283" s="140">
        <v>2024</v>
      </c>
      <c r="AZ283">
        <f t="shared" si="42"/>
        <v>149</v>
      </c>
      <c r="BA283">
        <f t="shared" si="43"/>
        <v>3</v>
      </c>
      <c r="BB283" s="286">
        <f t="shared" si="44"/>
        <v>27474677</v>
      </c>
      <c r="BC283" s="286">
        <f t="shared" si="45"/>
        <v>3843983</v>
      </c>
      <c r="BE283" s="223"/>
      <c r="BF283" s="52"/>
    </row>
    <row r="284" spans="1:58" x14ac:dyDescent="0.2">
      <c r="A284" s="668"/>
      <c r="B284" s="226" t="s">
        <v>629</v>
      </c>
      <c r="C284" s="573">
        <v>91</v>
      </c>
      <c r="D284" s="639">
        <v>19772530</v>
      </c>
      <c r="E284" s="574">
        <v>185951</v>
      </c>
      <c r="F284" s="639"/>
      <c r="G284" s="573">
        <v>0</v>
      </c>
      <c r="H284" s="639">
        <v>0</v>
      </c>
      <c r="I284" s="573">
        <v>1</v>
      </c>
      <c r="J284" s="639">
        <v>125000</v>
      </c>
      <c r="K284" s="573">
        <v>10</v>
      </c>
      <c r="L284" s="639">
        <v>610061</v>
      </c>
      <c r="M284" s="573">
        <v>0</v>
      </c>
      <c r="N284" s="639">
        <v>0</v>
      </c>
      <c r="O284" s="573"/>
      <c r="P284" s="639"/>
      <c r="Q284" s="573"/>
      <c r="R284" s="639"/>
      <c r="S284" s="573">
        <v>21</v>
      </c>
      <c r="T284" s="639">
        <v>286628</v>
      </c>
      <c r="U284" s="573">
        <v>5</v>
      </c>
      <c r="V284" s="639">
        <v>18900</v>
      </c>
      <c r="W284" s="573">
        <v>0</v>
      </c>
      <c r="X284" s="639">
        <v>0</v>
      </c>
      <c r="Y284" s="574">
        <v>303</v>
      </c>
      <c r="Z284" s="639">
        <v>43487.75</v>
      </c>
      <c r="AA284" s="574">
        <v>28</v>
      </c>
      <c r="AB284" s="639">
        <v>45774.93</v>
      </c>
      <c r="AC284" s="574">
        <v>298</v>
      </c>
      <c r="AD284" s="639">
        <v>67855.97</v>
      </c>
      <c r="AE284" s="574">
        <v>400</v>
      </c>
      <c r="AF284" s="639">
        <v>49803.45</v>
      </c>
      <c r="AG284" s="573"/>
      <c r="AH284" s="639"/>
      <c r="AI284" s="573">
        <v>2</v>
      </c>
      <c r="AJ284" s="639">
        <v>0</v>
      </c>
      <c r="AK284" s="573">
        <v>10</v>
      </c>
      <c r="AL284" s="639">
        <v>5745215.4400000004</v>
      </c>
      <c r="AM284" s="574">
        <v>32556</v>
      </c>
      <c r="AN284" s="573">
        <v>21</v>
      </c>
      <c r="AO284" s="639">
        <v>8531289.2400000002</v>
      </c>
      <c r="AP284" s="574">
        <v>66144</v>
      </c>
      <c r="AQ284" s="573">
        <v>18</v>
      </c>
      <c r="AR284" s="639">
        <v>166699</v>
      </c>
      <c r="AS284" s="573">
        <v>3</v>
      </c>
      <c r="AT284" s="639">
        <v>3123240.98</v>
      </c>
      <c r="AW284" s="56">
        <f t="shared" si="41"/>
        <v>1211</v>
      </c>
      <c r="AX284" s="156"/>
      <c r="AY284" s="140">
        <v>2024</v>
      </c>
      <c r="AZ284">
        <f t="shared" si="42"/>
        <v>91</v>
      </c>
      <c r="BA284">
        <f t="shared" si="43"/>
        <v>10</v>
      </c>
      <c r="BB284" s="286">
        <f t="shared" si="44"/>
        <v>19772530</v>
      </c>
      <c r="BC284" s="286">
        <f t="shared" si="45"/>
        <v>5745215.4400000004</v>
      </c>
      <c r="BE284" s="223"/>
      <c r="BF284" s="52"/>
    </row>
    <row r="285" spans="1:58" x14ac:dyDescent="0.2">
      <c r="A285" s="668"/>
      <c r="B285" s="226" t="s">
        <v>630</v>
      </c>
      <c r="C285" s="573">
        <v>185</v>
      </c>
      <c r="D285" s="639">
        <v>40974766</v>
      </c>
      <c r="E285" s="574">
        <v>392649</v>
      </c>
      <c r="F285" s="639"/>
      <c r="G285" s="573">
        <v>24</v>
      </c>
      <c r="H285" s="639">
        <v>2790000</v>
      </c>
      <c r="I285" s="573">
        <v>1</v>
      </c>
      <c r="J285" s="639">
        <v>42000</v>
      </c>
      <c r="K285" s="573">
        <v>7</v>
      </c>
      <c r="L285" s="639">
        <v>182733</v>
      </c>
      <c r="M285" s="573">
        <v>4</v>
      </c>
      <c r="N285" s="639">
        <v>358370</v>
      </c>
      <c r="O285" s="573"/>
      <c r="P285" s="639"/>
      <c r="Q285" s="573"/>
      <c r="R285" s="639"/>
      <c r="S285" s="573">
        <v>23</v>
      </c>
      <c r="T285" s="639">
        <v>391771</v>
      </c>
      <c r="U285" s="573">
        <v>4</v>
      </c>
      <c r="V285" s="639">
        <v>14709</v>
      </c>
      <c r="W285" s="573">
        <v>0</v>
      </c>
      <c r="X285" s="639">
        <v>0</v>
      </c>
      <c r="Y285" s="574">
        <v>412</v>
      </c>
      <c r="Z285" s="639">
        <v>539.08000000000004</v>
      </c>
      <c r="AA285" s="574">
        <v>56</v>
      </c>
      <c r="AB285" s="639">
        <v>68425</v>
      </c>
      <c r="AC285" s="574">
        <v>300</v>
      </c>
      <c r="AD285" s="639">
        <v>83228</v>
      </c>
      <c r="AE285" s="574">
        <v>472</v>
      </c>
      <c r="AF285" s="639">
        <v>58477</v>
      </c>
      <c r="AG285" s="573"/>
      <c r="AH285" s="639"/>
      <c r="AI285" s="573">
        <v>1</v>
      </c>
      <c r="AJ285" s="639">
        <v>0</v>
      </c>
      <c r="AK285" s="573">
        <v>3</v>
      </c>
      <c r="AL285" s="639">
        <v>14653321</v>
      </c>
      <c r="AM285" s="574">
        <v>143507</v>
      </c>
      <c r="AN285" s="573">
        <v>19</v>
      </c>
      <c r="AO285" s="639">
        <v>17560228</v>
      </c>
      <c r="AP285" s="574">
        <v>180196</v>
      </c>
      <c r="AQ285" s="573">
        <v>19</v>
      </c>
      <c r="AR285" s="639">
        <v>222604</v>
      </c>
      <c r="AS285" s="573">
        <v>10</v>
      </c>
      <c r="AT285" s="639">
        <v>2303625</v>
      </c>
      <c r="AW285" s="56">
        <f t="shared" si="41"/>
        <v>1540</v>
      </c>
      <c r="AX285" s="156"/>
      <c r="AY285" s="140">
        <v>2024</v>
      </c>
      <c r="AZ285">
        <f t="shared" si="42"/>
        <v>209</v>
      </c>
      <c r="BA285">
        <f t="shared" si="43"/>
        <v>3</v>
      </c>
      <c r="BB285" s="286">
        <f t="shared" si="44"/>
        <v>43764766</v>
      </c>
      <c r="BC285" s="286">
        <f t="shared" si="45"/>
        <v>14653321</v>
      </c>
      <c r="BE285" s="223"/>
      <c r="BF285" s="52"/>
    </row>
    <row r="286" spans="1:58" x14ac:dyDescent="0.2">
      <c r="A286" s="668"/>
      <c r="B286" s="226" t="s">
        <v>631</v>
      </c>
      <c r="C286" s="573"/>
      <c r="D286" s="639"/>
      <c r="E286" s="574"/>
      <c r="F286" s="639"/>
      <c r="G286" s="573"/>
      <c r="H286" s="639"/>
      <c r="I286" s="573"/>
      <c r="J286" s="639"/>
      <c r="K286" s="573"/>
      <c r="L286" s="639"/>
      <c r="M286" s="573"/>
      <c r="N286" s="639"/>
      <c r="O286" s="573"/>
      <c r="P286" s="639"/>
      <c r="Q286" s="573"/>
      <c r="R286" s="639"/>
      <c r="S286" s="573"/>
      <c r="T286" s="639"/>
      <c r="U286" s="573"/>
      <c r="V286" s="639"/>
      <c r="W286" s="573"/>
      <c r="X286" s="639"/>
      <c r="Y286" s="574"/>
      <c r="Z286" s="639"/>
      <c r="AA286" s="574"/>
      <c r="AB286" s="639"/>
      <c r="AC286" s="574"/>
      <c r="AD286" s="639"/>
      <c r="AE286" s="574"/>
      <c r="AF286" s="639"/>
      <c r="AG286" s="573"/>
      <c r="AH286" s="639"/>
      <c r="AI286" s="573"/>
      <c r="AJ286" s="639"/>
      <c r="AK286" s="573"/>
      <c r="AL286" s="639"/>
      <c r="AM286" s="574"/>
      <c r="AN286" s="573"/>
      <c r="AO286" s="639"/>
      <c r="AP286" s="574"/>
      <c r="AQ286" s="573"/>
      <c r="AR286" s="639"/>
      <c r="AS286" s="573"/>
      <c r="AT286" s="639"/>
      <c r="AW286" s="56">
        <f t="shared" si="41"/>
        <v>0</v>
      </c>
      <c r="AX286" s="156"/>
      <c r="AY286" s="140">
        <v>2024</v>
      </c>
      <c r="AZ286">
        <f t="shared" si="42"/>
        <v>0</v>
      </c>
      <c r="BA286">
        <f t="shared" si="43"/>
        <v>0</v>
      </c>
      <c r="BB286" s="286">
        <f t="shared" si="44"/>
        <v>0</v>
      </c>
      <c r="BC286" s="286">
        <f t="shared" si="45"/>
        <v>0</v>
      </c>
      <c r="BE286" s="223"/>
      <c r="BF286" s="52"/>
    </row>
    <row r="287" spans="1:58" x14ac:dyDescent="0.2">
      <c r="A287" s="668"/>
      <c r="B287" s="226" t="s">
        <v>632</v>
      </c>
      <c r="C287" s="297"/>
      <c r="D287" s="296"/>
      <c r="E287" s="464"/>
      <c r="F287" s="296"/>
      <c r="G287" s="297"/>
      <c r="H287" s="296"/>
      <c r="I287" s="297"/>
      <c r="J287" s="296"/>
      <c r="K287" s="297"/>
      <c r="L287" s="296"/>
      <c r="M287" s="297"/>
      <c r="N287" s="296"/>
      <c r="O287" s="297"/>
      <c r="P287" s="296"/>
      <c r="Q287" s="297"/>
      <c r="R287" s="296"/>
      <c r="S287" s="297"/>
      <c r="T287" s="296"/>
      <c r="U287" s="297"/>
      <c r="V287" s="296"/>
      <c r="W287" s="297"/>
      <c r="X287" s="296"/>
      <c r="Y287" s="464"/>
      <c r="Z287" s="296"/>
      <c r="AA287" s="464"/>
      <c r="AB287" s="296"/>
      <c r="AC287" s="464"/>
      <c r="AD287" s="296"/>
      <c r="AE287" s="464"/>
      <c r="AF287" s="296"/>
      <c r="AG287" s="297"/>
      <c r="AH287" s="296"/>
      <c r="AI287" s="297"/>
      <c r="AJ287" s="296"/>
      <c r="AK287" s="297"/>
      <c r="AL287" s="296"/>
      <c r="AM287" s="464"/>
      <c r="AN287" s="297"/>
      <c r="AO287" s="296"/>
      <c r="AP287" s="464"/>
      <c r="AQ287" s="297"/>
      <c r="AR287" s="296"/>
      <c r="AS287" s="297"/>
      <c r="AT287" s="296"/>
      <c r="AW287" s="56">
        <f t="shared" si="41"/>
        <v>0</v>
      </c>
      <c r="AX287" s="156"/>
      <c r="AY287" s="140">
        <v>2024</v>
      </c>
      <c r="AZ287">
        <f t="shared" si="42"/>
        <v>0</v>
      </c>
      <c r="BA287">
        <f t="shared" si="43"/>
        <v>0</v>
      </c>
      <c r="BB287" s="286">
        <f t="shared" si="44"/>
        <v>0</v>
      </c>
      <c r="BC287" s="286">
        <f t="shared" si="45"/>
        <v>0</v>
      </c>
      <c r="BE287" s="223"/>
      <c r="BF287" s="52"/>
    </row>
    <row r="288" spans="1:58" x14ac:dyDescent="0.2">
      <c r="A288" s="668"/>
      <c r="B288" s="226" t="s">
        <v>633</v>
      </c>
      <c r="C288" s="297"/>
      <c r="D288" s="296"/>
      <c r="E288" s="464"/>
      <c r="F288" s="296"/>
      <c r="G288" s="297"/>
      <c r="H288" s="296"/>
      <c r="I288" s="297"/>
      <c r="J288" s="296"/>
      <c r="K288" s="297"/>
      <c r="L288" s="296"/>
      <c r="M288" s="297"/>
      <c r="N288" s="296"/>
      <c r="O288" s="297"/>
      <c r="P288" s="296"/>
      <c r="Q288" s="297"/>
      <c r="R288" s="296"/>
      <c r="S288" s="297"/>
      <c r="T288" s="296"/>
      <c r="U288" s="297"/>
      <c r="V288" s="296"/>
      <c r="W288" s="297"/>
      <c r="X288" s="296"/>
      <c r="Y288" s="464"/>
      <c r="Z288" s="296"/>
      <c r="AA288" s="464"/>
      <c r="AB288" s="296"/>
      <c r="AC288" s="464"/>
      <c r="AD288" s="296"/>
      <c r="AE288" s="464"/>
      <c r="AF288" s="296"/>
      <c r="AG288" s="297"/>
      <c r="AH288" s="296"/>
      <c r="AI288" s="297"/>
      <c r="AJ288" s="296"/>
      <c r="AK288" s="297"/>
      <c r="AL288" s="296"/>
      <c r="AM288" s="464"/>
      <c r="AN288" s="297"/>
      <c r="AO288" s="296"/>
      <c r="AP288" s="464"/>
      <c r="AQ288" s="297"/>
      <c r="AR288" s="296"/>
      <c r="AS288" s="297"/>
      <c r="AT288" s="296"/>
      <c r="AW288" s="56">
        <f t="shared" si="41"/>
        <v>0</v>
      </c>
      <c r="AX288" s="156"/>
      <c r="AY288" s="140">
        <v>2024</v>
      </c>
      <c r="AZ288">
        <f t="shared" si="42"/>
        <v>0</v>
      </c>
      <c r="BA288">
        <f t="shared" si="43"/>
        <v>0</v>
      </c>
      <c r="BB288" s="286">
        <f t="shared" si="44"/>
        <v>0</v>
      </c>
      <c r="BC288" s="286">
        <f t="shared" si="45"/>
        <v>0</v>
      </c>
      <c r="BE288" s="223"/>
      <c r="BF288" s="52"/>
    </row>
    <row r="289" spans="1:58" x14ac:dyDescent="0.2">
      <c r="A289" s="668"/>
      <c r="B289" s="226" t="s">
        <v>634</v>
      </c>
      <c r="C289" s="297"/>
      <c r="D289" s="296"/>
      <c r="E289" s="464"/>
      <c r="F289" s="296"/>
      <c r="G289" s="297"/>
      <c r="H289" s="296"/>
      <c r="I289" s="297"/>
      <c r="J289" s="296"/>
      <c r="K289" s="297"/>
      <c r="L289" s="296"/>
      <c r="M289" s="297"/>
      <c r="N289" s="296"/>
      <c r="O289" s="297"/>
      <c r="P289" s="296"/>
      <c r="Q289" s="297"/>
      <c r="R289" s="296"/>
      <c r="S289" s="297"/>
      <c r="T289" s="296"/>
      <c r="U289" s="297"/>
      <c r="V289" s="296"/>
      <c r="W289" s="297"/>
      <c r="X289" s="296"/>
      <c r="Y289" s="464"/>
      <c r="Z289" s="296"/>
      <c r="AA289" s="464"/>
      <c r="AB289" s="296"/>
      <c r="AC289" s="464"/>
      <c r="AD289" s="296"/>
      <c r="AE289" s="464"/>
      <c r="AF289" s="296"/>
      <c r="AG289" s="297"/>
      <c r="AH289" s="296"/>
      <c r="AI289" s="297"/>
      <c r="AJ289" s="296"/>
      <c r="AK289" s="297"/>
      <c r="AL289" s="296"/>
      <c r="AM289" s="464"/>
      <c r="AN289" s="297"/>
      <c r="AO289" s="296"/>
      <c r="AP289" s="464"/>
      <c r="AQ289" s="297"/>
      <c r="AR289" s="296"/>
      <c r="AS289" s="297"/>
      <c r="AT289" s="296"/>
      <c r="AW289" s="56">
        <f t="shared" si="41"/>
        <v>0</v>
      </c>
      <c r="AX289" s="156"/>
      <c r="AY289" s="140">
        <v>2024</v>
      </c>
      <c r="AZ289">
        <f t="shared" si="42"/>
        <v>0</v>
      </c>
      <c r="BA289">
        <f t="shared" si="43"/>
        <v>0</v>
      </c>
      <c r="BB289" s="286">
        <f t="shared" si="44"/>
        <v>0</v>
      </c>
      <c r="BC289" s="286">
        <f t="shared" si="45"/>
        <v>0</v>
      </c>
      <c r="BE289" s="223"/>
      <c r="BF289" s="52"/>
    </row>
    <row r="290" spans="1:58" x14ac:dyDescent="0.2">
      <c r="A290" s="669"/>
      <c r="B290" s="226" t="s">
        <v>635</v>
      </c>
      <c r="C290" s="297"/>
      <c r="D290" s="296"/>
      <c r="E290" s="464"/>
      <c r="F290" s="296"/>
      <c r="G290" s="297"/>
      <c r="H290" s="296"/>
      <c r="I290" s="297"/>
      <c r="J290" s="296"/>
      <c r="K290" s="297"/>
      <c r="L290" s="296"/>
      <c r="M290" s="297"/>
      <c r="N290" s="296"/>
      <c r="O290" s="297"/>
      <c r="P290" s="296"/>
      <c r="Q290" s="297"/>
      <c r="R290" s="296"/>
      <c r="S290" s="297"/>
      <c r="T290" s="296"/>
      <c r="U290" s="297"/>
      <c r="V290" s="296"/>
      <c r="W290" s="297"/>
      <c r="X290" s="296"/>
      <c r="Y290" s="464"/>
      <c r="Z290" s="296"/>
      <c r="AA290" s="464"/>
      <c r="AB290" s="296"/>
      <c r="AC290" s="464"/>
      <c r="AD290" s="296"/>
      <c r="AE290" s="464"/>
      <c r="AF290" s="296"/>
      <c r="AG290" s="297"/>
      <c r="AH290" s="296"/>
      <c r="AI290" s="297"/>
      <c r="AJ290" s="296"/>
      <c r="AK290" s="297"/>
      <c r="AL290" s="296"/>
      <c r="AM290" s="464"/>
      <c r="AN290" s="297"/>
      <c r="AO290" s="296"/>
      <c r="AP290" s="464"/>
      <c r="AQ290" s="297"/>
      <c r="AR290" s="296"/>
      <c r="AS290" s="297"/>
      <c r="AT290" s="296"/>
      <c r="AW290" s="56">
        <f t="shared" si="41"/>
        <v>0</v>
      </c>
      <c r="AX290" s="156"/>
      <c r="AY290" s="140">
        <v>2024</v>
      </c>
      <c r="AZ290">
        <f t="shared" si="42"/>
        <v>0</v>
      </c>
      <c r="BA290">
        <f t="shared" si="43"/>
        <v>0</v>
      </c>
      <c r="BB290" s="286">
        <f t="shared" si="44"/>
        <v>0</v>
      </c>
      <c r="BC290" s="286">
        <f t="shared" si="45"/>
        <v>0</v>
      </c>
      <c r="BE290" s="223">
        <f>SUM(BB279:BB290)</f>
        <v>193344804.59</v>
      </c>
      <c r="BF290" s="52">
        <f>SUM(AW279:AW290)</f>
        <v>8741</v>
      </c>
    </row>
    <row r="291" spans="1:58" x14ac:dyDescent="0.2">
      <c r="A291" s="140"/>
      <c r="B291" s="140"/>
      <c r="C291" s="287"/>
      <c r="D291" s="443"/>
      <c r="E291" s="95"/>
      <c r="F291" s="438"/>
      <c r="G291" s="95"/>
      <c r="H291" s="443"/>
      <c r="I291" s="95"/>
      <c r="K291" s="95"/>
      <c r="L291" s="443"/>
      <c r="M291" s="95"/>
      <c r="N291" s="443"/>
      <c r="O291" s="95"/>
      <c r="P291" s="443"/>
      <c r="Q291" s="95"/>
      <c r="R291" s="443"/>
      <c r="S291" s="95"/>
      <c r="T291" s="443"/>
      <c r="U291" s="95"/>
      <c r="V291" s="443"/>
      <c r="W291" s="95"/>
      <c r="X291" s="443"/>
      <c r="Y291" s="95"/>
      <c r="Z291" s="441"/>
      <c r="AA291" s="440"/>
      <c r="AB291" s="441"/>
      <c r="AC291" s="440"/>
      <c r="AD291" s="441"/>
      <c r="AE291" s="440"/>
      <c r="AF291" s="441"/>
      <c r="AG291" s="440"/>
      <c r="AH291" s="443"/>
      <c r="AI291" s="95"/>
      <c r="AJ291" s="443"/>
      <c r="AK291" s="95"/>
      <c r="AL291" s="443"/>
      <c r="AM291" s="95"/>
      <c r="AN291" s="441"/>
      <c r="AO291" s="443"/>
      <c r="AP291" s="95"/>
      <c r="AQ291" s="441"/>
      <c r="AR291" s="443"/>
      <c r="AS291" s="95"/>
      <c r="AT291" s="443"/>
      <c r="AW291" s="12"/>
      <c r="AX291" s="156"/>
      <c r="AY291" s="140"/>
    </row>
    <row r="292" spans="1:58" hidden="1" x14ac:dyDescent="0.2">
      <c r="A292" s="140"/>
      <c r="B292" s="140"/>
      <c r="C292" s="287"/>
      <c r="D292" s="435"/>
      <c r="E292" s="437"/>
      <c r="F292" s="438"/>
      <c r="G292" s="95"/>
      <c r="H292" s="435"/>
      <c r="I292" s="437"/>
      <c r="J292" s="435"/>
      <c r="K292" s="437"/>
      <c r="L292" s="435"/>
      <c r="M292" s="437"/>
      <c r="N292" s="435"/>
      <c r="O292" s="437"/>
      <c r="P292" s="435"/>
      <c r="Q292" s="437"/>
      <c r="R292" s="435"/>
      <c r="S292" s="437"/>
      <c r="T292" s="435"/>
      <c r="U292" s="437"/>
      <c r="V292" s="435"/>
      <c r="W292" s="437"/>
      <c r="X292" s="435"/>
      <c r="Y292" s="437"/>
      <c r="Z292" s="439"/>
      <c r="AA292" s="440"/>
      <c r="AB292" s="439"/>
      <c r="AC292" s="440"/>
      <c r="AD292" s="439"/>
      <c r="AE292" s="440"/>
      <c r="AF292" s="439"/>
      <c r="AG292" s="440"/>
      <c r="AH292" s="435"/>
      <c r="AI292" s="437"/>
      <c r="AJ292" s="435"/>
      <c r="AK292" s="437"/>
      <c r="AL292" s="435"/>
      <c r="AM292" s="437"/>
      <c r="AN292" s="441"/>
      <c r="AO292" s="435"/>
      <c r="AP292" s="437"/>
      <c r="AQ292" s="441"/>
      <c r="AR292" s="435"/>
      <c r="AS292" s="437"/>
      <c r="AT292" s="435"/>
      <c r="AW292" s="12"/>
      <c r="AX292" s="76" t="s">
        <v>126</v>
      </c>
      <c r="AY292" s="286">
        <v>162837786</v>
      </c>
    </row>
    <row r="293" spans="1:58" hidden="1" x14ac:dyDescent="0.2">
      <c r="B293"/>
      <c r="C293" s="287"/>
      <c r="D293" s="5"/>
      <c r="E293" s="13"/>
      <c r="F293" s="91"/>
      <c r="G293" s="88"/>
      <c r="H293" s="5"/>
      <c r="I293" s="12"/>
      <c r="J293" s="5"/>
      <c r="K293" s="13"/>
      <c r="L293" s="5"/>
      <c r="M293" s="13"/>
      <c r="N293" s="5"/>
      <c r="O293" s="12"/>
      <c r="P293" s="5"/>
      <c r="Q293" s="12"/>
      <c r="R293" s="63"/>
      <c r="S293" s="443"/>
      <c r="T293" s="5"/>
      <c r="U293" s="12"/>
      <c r="V293" s="5"/>
      <c r="W293" s="12"/>
      <c r="X293" s="5"/>
      <c r="Y293" s="12"/>
      <c r="Z293" s="49"/>
      <c r="AA293" s="43"/>
      <c r="AB293" s="49"/>
      <c r="AC293" s="43"/>
      <c r="AD293" s="49"/>
      <c r="AE293" s="43"/>
      <c r="AF293" s="49"/>
      <c r="AG293" s="43"/>
      <c r="AH293" s="5"/>
      <c r="AI293" s="12"/>
      <c r="AJ293" s="5"/>
      <c r="AK293" s="12"/>
      <c r="AL293" s="5"/>
      <c r="AM293" s="12"/>
      <c r="AN293" s="33"/>
      <c r="AO293" s="5"/>
      <c r="AP293" s="12"/>
      <c r="AQ293" s="33"/>
      <c r="AR293" s="5"/>
      <c r="AS293" s="12"/>
      <c r="AT293" s="5"/>
      <c r="AW293" s="12"/>
      <c r="AX293" s="76" t="s">
        <v>142</v>
      </c>
      <c r="AY293" s="286">
        <v>113251069</v>
      </c>
    </row>
    <row r="294" spans="1:58" hidden="1" x14ac:dyDescent="0.2">
      <c r="B294"/>
      <c r="C294" s="436"/>
      <c r="D294" s="5"/>
      <c r="E294" s="13"/>
      <c r="F294" s="91"/>
      <c r="G294" s="88"/>
      <c r="H294" s="5"/>
      <c r="I294" s="12"/>
      <c r="J294" s="5"/>
      <c r="K294" s="13"/>
      <c r="L294" s="5"/>
      <c r="M294" s="13"/>
      <c r="N294" s="5"/>
      <c r="O294" s="12"/>
      <c r="P294" s="5"/>
      <c r="Q294" s="12"/>
      <c r="R294" s="63"/>
      <c r="S294" s="12"/>
      <c r="T294" s="5"/>
      <c r="U294" s="12"/>
      <c r="V294" s="5"/>
      <c r="W294" s="12"/>
      <c r="X294" s="5"/>
      <c r="Y294" s="12"/>
      <c r="Z294" s="49"/>
      <c r="AA294" s="43"/>
      <c r="AB294" s="49"/>
      <c r="AC294" s="43"/>
      <c r="AD294" s="49"/>
      <c r="AE294" s="43"/>
      <c r="AF294" s="49"/>
      <c r="AG294" s="43"/>
      <c r="AH294" s="5"/>
      <c r="AI294" s="12"/>
      <c r="AJ294" s="5"/>
      <c r="AK294" s="12"/>
      <c r="AL294" s="5"/>
      <c r="AM294" s="12"/>
      <c r="AN294" s="33"/>
      <c r="AO294" s="5"/>
      <c r="AP294" s="12"/>
      <c r="AQ294" s="33"/>
      <c r="AR294" s="5"/>
      <c r="AS294" s="12"/>
      <c r="AT294" s="5"/>
      <c r="AX294" s="76" t="s">
        <v>179</v>
      </c>
      <c r="AY294" s="286">
        <v>130573037</v>
      </c>
    </row>
    <row r="295" spans="1:58" hidden="1" x14ac:dyDescent="0.2">
      <c r="B295" s="436"/>
      <c r="AX295" s="76" t="s">
        <v>194</v>
      </c>
      <c r="AY295" s="286">
        <v>120050731</v>
      </c>
    </row>
    <row r="296" spans="1:58" hidden="1" x14ac:dyDescent="0.2">
      <c r="B296" s="287"/>
      <c r="AX296" s="76" t="s">
        <v>221</v>
      </c>
      <c r="AY296" s="286">
        <v>207483740</v>
      </c>
    </row>
    <row r="297" spans="1:58" hidden="1" x14ac:dyDescent="0.2">
      <c r="B297" s="287"/>
      <c r="AX297" s="76" t="s">
        <v>268</v>
      </c>
      <c r="AY297" s="286">
        <v>254887787</v>
      </c>
    </row>
    <row r="298" spans="1:58" hidden="1" x14ac:dyDescent="0.2">
      <c r="B298" s="287"/>
      <c r="AX298" s="76" t="s">
        <v>285</v>
      </c>
      <c r="AY298" s="286">
        <v>252837708</v>
      </c>
    </row>
    <row r="299" spans="1:58" hidden="1" x14ac:dyDescent="0.2">
      <c r="B299" s="287"/>
      <c r="AX299" s="76" t="s">
        <v>304</v>
      </c>
      <c r="AY299" s="286">
        <v>282453563</v>
      </c>
    </row>
    <row r="300" spans="1:58" hidden="1" x14ac:dyDescent="0.2">
      <c r="B300" s="287"/>
      <c r="AX300" s="76" t="s">
        <v>347</v>
      </c>
      <c r="AY300" s="286">
        <v>347591834</v>
      </c>
    </row>
    <row r="301" spans="1:58" hidden="1" x14ac:dyDescent="0.2">
      <c r="B301" s="287"/>
      <c r="AX301" s="76" t="s">
        <v>374</v>
      </c>
      <c r="AY301" s="286">
        <v>435729576</v>
      </c>
    </row>
    <row r="302" spans="1:58" hidden="1" x14ac:dyDescent="0.2">
      <c r="B302" s="287"/>
      <c r="AX302" s="76" t="s">
        <v>422</v>
      </c>
      <c r="AY302" s="286">
        <v>565661628</v>
      </c>
    </row>
    <row r="303" spans="1:58" hidden="1" x14ac:dyDescent="0.2">
      <c r="B303" s="287"/>
      <c r="AX303" s="76" t="s">
        <v>437</v>
      </c>
      <c r="AY303" s="286">
        <v>588634704</v>
      </c>
    </row>
    <row r="304" spans="1:58" x14ac:dyDescent="0.2">
      <c r="B304" s="287"/>
      <c r="AX304" s="76" t="s">
        <v>535</v>
      </c>
      <c r="AY304" s="286">
        <v>552667576</v>
      </c>
    </row>
    <row r="305" spans="2:51" x14ac:dyDescent="0.2">
      <c r="B305" s="287"/>
      <c r="AX305" s="76" t="s">
        <v>499</v>
      </c>
      <c r="AY305" s="286">
        <v>583617028</v>
      </c>
    </row>
    <row r="306" spans="2:51" x14ac:dyDescent="0.2">
      <c r="B306" s="287"/>
      <c r="AX306" s="76" t="s">
        <v>500</v>
      </c>
      <c r="AY306" s="286">
        <f>BE266</f>
        <v>539716421.94000006</v>
      </c>
    </row>
    <row r="307" spans="2:51" x14ac:dyDescent="0.2">
      <c r="AX307" s="76" t="s">
        <v>501</v>
      </c>
      <c r="AY307" s="286">
        <f>BE278</f>
        <v>604100695.16000009</v>
      </c>
    </row>
    <row r="308" spans="2:51" x14ac:dyDescent="0.2">
      <c r="AX308" s="76" t="s">
        <v>502</v>
      </c>
      <c r="AY308" s="223">
        <f>BE290</f>
        <v>193344804.59</v>
      </c>
    </row>
  </sheetData>
  <mergeCells count="24"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570312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5703125" style="515" bestFit="1" customWidth="1"/>
    <col min="79" max="79" width="8.5703125" style="522" bestFit="1" customWidth="1"/>
    <col min="80" max="80" width="6.5703125" style="476" bestFit="1" customWidth="1"/>
    <col min="81" max="81" width="6.85546875" style="529" customWidth="1"/>
    <col min="82" max="82" width="5.5703125" style="529" bestFit="1" customWidth="1"/>
    <col min="83" max="83" width="5.570312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7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8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8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8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8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8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8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8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8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8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8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699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7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8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8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8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8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8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8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8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8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8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8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699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7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8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8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8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8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8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8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8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8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8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8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699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7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700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700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700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700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700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700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700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700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700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700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701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7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700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700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700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700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700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700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700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700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700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700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701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7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8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8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8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8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8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8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8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8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8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8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699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7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8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8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8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8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8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8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8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8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8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8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699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7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8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8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8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8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8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8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8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8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8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8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699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7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8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8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8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8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8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8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8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8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8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8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699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7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8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8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8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8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8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8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8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8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8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8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699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7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8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8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8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8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8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8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8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8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8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8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699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7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8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8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8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8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8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8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8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8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8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8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699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7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8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8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8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8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8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8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8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8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8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8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699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7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8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8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8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8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8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8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8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8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8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8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699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7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8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8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8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8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8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8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8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8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8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8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699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7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8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8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8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8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8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8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8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8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8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8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699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7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8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8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8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8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8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8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8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8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8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8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699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7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8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8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8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8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8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8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8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8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8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8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699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7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8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8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8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8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8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8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8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8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8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8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699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570312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7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8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8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8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8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8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8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8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8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8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8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699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7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8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8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8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8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8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8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8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8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8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8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699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7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8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8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8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8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8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8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8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8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8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8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699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7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700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700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700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700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700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700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700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700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700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700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701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7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700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700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700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700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700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700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700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700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700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700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701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7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8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8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8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8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8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8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8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8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8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8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699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7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8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8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8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8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8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8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8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8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8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8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699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7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8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8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8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8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8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8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8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8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8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8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699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7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8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8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8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8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8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8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8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8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8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8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699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7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8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8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8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8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8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8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8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8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8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8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699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7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8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8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8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8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8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8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8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8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8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8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699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7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8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8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8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8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8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8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8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8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8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8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699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7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8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8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8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8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8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8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8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8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8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8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699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7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8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8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8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8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8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8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8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8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8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8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699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7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8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8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8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8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8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8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8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8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8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8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699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7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8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8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8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8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8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8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8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8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8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8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699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7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8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8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8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8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8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8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8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8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8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8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699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7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8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8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8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8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8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8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8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8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8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8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699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7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8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8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8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8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8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8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8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8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8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8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699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9" width="8" style="466" customWidth="1"/>
    <col min="30" max="30" width="4.570312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7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8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8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8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8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8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8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8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8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8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8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699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7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8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8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8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8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8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8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8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8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8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8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699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7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8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8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8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8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8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8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8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8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8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8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699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7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700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700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700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700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700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700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700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700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700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700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701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7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700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700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700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700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700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700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700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700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700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700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701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7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8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8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8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8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8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8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8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8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8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8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699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7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8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8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8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8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8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8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8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8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8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8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699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7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8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8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8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8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8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8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8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8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8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8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699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7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8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8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8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8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8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8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8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8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8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8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699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7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8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8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8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8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8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8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8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8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8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8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699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7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8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8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8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8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8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8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8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8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8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8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699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7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8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8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8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8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8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8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8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8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8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8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699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7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8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8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8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8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8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8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8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8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8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8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699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7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8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8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8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8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8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8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8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8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8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8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699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7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8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8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8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8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8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8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8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8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8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8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699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7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8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8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8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8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8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8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8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8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8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8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699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7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8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8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8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8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8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8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8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8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8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8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699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7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8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8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8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8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8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8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8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8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8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8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699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7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8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8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8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8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8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8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8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8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8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8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699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702" t="s">
        <v>515</v>
      </c>
      <c r="D3" s="702"/>
      <c r="E3" s="702"/>
      <c r="F3" s="541"/>
      <c r="G3" s="702" t="s">
        <v>514</v>
      </c>
      <c r="H3" s="702"/>
      <c r="I3" s="702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63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4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4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4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4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4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4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4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4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4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4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4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4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4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4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4"/>
      <c r="O16" s="674"/>
      <c r="P16" s="673"/>
      <c r="Q16" s="673"/>
      <c r="R16" s="674"/>
      <c r="S16" s="674"/>
    </row>
    <row r="17" spans="1:62" x14ac:dyDescent="0.2">
      <c r="A17" s="664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4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4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4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4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4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5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63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4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4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4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4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4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4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4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4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4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4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4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4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4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4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4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4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4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4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4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4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5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70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71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71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71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71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71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71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71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71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71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71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71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71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71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71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71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71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71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71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71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71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72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70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71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71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71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71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71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71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71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71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71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71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71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71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71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71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71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71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71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71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71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71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72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5703125" style="187" bestFit="1" customWidth="1"/>
    <col min="8" max="8" width="1.5703125" style="187" customWidth="1"/>
    <col min="9" max="9" width="11.5703125" style="187" customWidth="1"/>
    <col min="10" max="10" width="12.42578125" style="187" customWidth="1"/>
    <col min="11" max="11" width="11.5703125" style="187" customWidth="1"/>
    <col min="12" max="12" width="12.570312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27"/>
  <sheetViews>
    <sheetView workbookViewId="0">
      <pane ySplit="1" topLeftCell="A195" activePane="bottomLeft" state="frozen"/>
      <selection pane="bottomLeft" activeCell="B137" sqref="A137:XFD162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63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4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4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4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4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4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4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4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4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4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4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5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63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4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4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4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4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4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4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4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4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4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4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5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63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4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4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4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4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4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4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4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4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4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4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5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6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4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4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4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4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4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4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4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4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4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4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5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63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4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4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4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4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4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4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4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4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4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4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5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63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4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4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4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4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4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4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4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4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4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4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5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63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4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4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4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4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4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4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4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4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4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4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5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63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4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4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4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4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4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4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4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4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4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4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5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63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4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4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4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4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4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4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4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4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4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4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5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63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4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4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4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4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4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4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4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4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4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4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5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hidden="1" x14ac:dyDescent="0.2">
      <c r="A137" s="663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hidden="1" x14ac:dyDescent="0.2">
      <c r="A138" s="664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hidden="1" x14ac:dyDescent="0.2">
      <c r="A139" s="664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hidden="1" x14ac:dyDescent="0.2">
      <c r="A140" s="664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hidden="1" x14ac:dyDescent="0.2">
      <c r="A141" s="664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hidden="1" x14ac:dyDescent="0.2">
      <c r="A142" s="664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hidden="1" customHeight="1" x14ac:dyDescent="0.2">
      <c r="A143" s="664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hidden="1" x14ac:dyDescent="0.2">
      <c r="A144" s="664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hidden="1" x14ac:dyDescent="0.2">
      <c r="A145" s="664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hidden="1" x14ac:dyDescent="0.2">
      <c r="A146" s="664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hidden="1" x14ac:dyDescent="0.2">
      <c r="A147" s="664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hidden="1" x14ac:dyDescent="0.2">
      <c r="A148" s="665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hidden="1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hidden="1" x14ac:dyDescent="0.2">
      <c r="A150" s="663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hidden="1" x14ac:dyDescent="0.2">
      <c r="A151" s="664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hidden="1" x14ac:dyDescent="0.2">
      <c r="A152" s="664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hidden="1" x14ac:dyDescent="0.2">
      <c r="A153" s="664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hidden="1" x14ac:dyDescent="0.2">
      <c r="A154" s="664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hidden="1" x14ac:dyDescent="0.2">
      <c r="A155" s="664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hidden="1" x14ac:dyDescent="0.2">
      <c r="A156" s="664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hidden="1" x14ac:dyDescent="0.2">
      <c r="A157" s="664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hidden="1" x14ac:dyDescent="0.2">
      <c r="A158" s="664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hidden="1" x14ac:dyDescent="0.2">
      <c r="A159" s="664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hidden="1" x14ac:dyDescent="0.2">
      <c r="A160" s="664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hidden="1" x14ac:dyDescent="0.2">
      <c r="A161" s="665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hidden="1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63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4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4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4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4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4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4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4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4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4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4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5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63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4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4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4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4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4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4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4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4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4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4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5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63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4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4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4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4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4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4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4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4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4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4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5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63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4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4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4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4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4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2">
      <c r="A208" s="664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2">
      <c r="A209" s="664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2">
      <c r="A210" s="664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2">
      <c r="A211" s="664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2">
      <c r="A212" s="664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2">
      <c r="A213" s="665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2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  <row r="215" spans="1:7" x14ac:dyDescent="0.2">
      <c r="A215" s="663" t="s">
        <v>626</v>
      </c>
      <c r="B215" s="245" t="s">
        <v>643</v>
      </c>
      <c r="C215" s="211">
        <f>SUM('Summary Data'!C279)</f>
        <v>127</v>
      </c>
      <c r="D215" s="211">
        <v>7</v>
      </c>
      <c r="E215" s="211">
        <f>SUM('Summary Data'!G279)</f>
        <v>46</v>
      </c>
      <c r="F215" s="211">
        <f>SUM('Summary Data'!AK279)</f>
        <v>7</v>
      </c>
      <c r="G215" s="211">
        <f>SUM('Summary Data'!AN279)</f>
        <v>16</v>
      </c>
    </row>
    <row r="216" spans="1:7" x14ac:dyDescent="0.2">
      <c r="A216" s="664"/>
      <c r="B216" s="245" t="s">
        <v>644</v>
      </c>
      <c r="C216" s="211">
        <f>SUM('Summary Data'!C280)</f>
        <v>109</v>
      </c>
      <c r="D216" s="211">
        <v>1</v>
      </c>
      <c r="E216" s="211">
        <f>SUM('Summary Data'!G280)</f>
        <v>24</v>
      </c>
      <c r="F216" s="211">
        <f>SUM('Summary Data'!AK280)</f>
        <v>6</v>
      </c>
      <c r="G216" s="211">
        <f>SUM('Summary Data'!AN280)</f>
        <v>12</v>
      </c>
    </row>
    <row r="217" spans="1:7" x14ac:dyDescent="0.2">
      <c r="A217" s="664"/>
      <c r="B217" s="245" t="s">
        <v>645</v>
      </c>
      <c r="C217" s="211">
        <f>SUM('Summary Data'!C281)</f>
        <v>54</v>
      </c>
      <c r="D217" s="211">
        <v>1</v>
      </c>
      <c r="E217" s="211">
        <f>SUM('Summary Data'!G281)</f>
        <v>24</v>
      </c>
      <c r="F217" s="211">
        <f>SUM('Summary Data'!AK281)</f>
        <v>3</v>
      </c>
      <c r="G217" s="211">
        <f>SUM('Summary Data'!AN281)</f>
        <v>24</v>
      </c>
    </row>
    <row r="218" spans="1:7" x14ac:dyDescent="0.2">
      <c r="A218" s="664"/>
      <c r="B218" s="240" t="s">
        <v>627</v>
      </c>
      <c r="C218" s="452">
        <f>SUM('Summary Data'!C282)</f>
        <v>103</v>
      </c>
      <c r="D218" s="452">
        <v>0</v>
      </c>
      <c r="E218" s="452">
        <f>SUM('Summary Data'!G282)</f>
        <v>0</v>
      </c>
      <c r="F218" s="452">
        <f>SUM('Summary Data'!AK282)</f>
        <v>5</v>
      </c>
      <c r="G218" s="452">
        <f>SUM('Summary Data'!AN282)</f>
        <v>23</v>
      </c>
    </row>
    <row r="219" spans="1:7" x14ac:dyDescent="0.2">
      <c r="A219" s="664"/>
      <c r="B219" s="240" t="s">
        <v>628</v>
      </c>
      <c r="C219" s="452">
        <f>SUM('Summary Data'!C283)</f>
        <v>125</v>
      </c>
      <c r="D219" s="452">
        <v>1</v>
      </c>
      <c r="E219" s="452">
        <v>24</v>
      </c>
      <c r="F219" s="452">
        <f>SUM('Summary Data'!AK283)</f>
        <v>3</v>
      </c>
      <c r="G219" s="452">
        <f>SUM('Summary Data'!AN283)</f>
        <v>13</v>
      </c>
    </row>
    <row r="220" spans="1:7" x14ac:dyDescent="0.2">
      <c r="A220" s="664"/>
      <c r="B220" s="240" t="s">
        <v>629</v>
      </c>
      <c r="C220" s="452">
        <f>SUM('Summary Data'!C284)</f>
        <v>91</v>
      </c>
      <c r="D220" s="452">
        <v>0</v>
      </c>
      <c r="E220" s="452">
        <f>SUM('Summary Data'!G284)</f>
        <v>0</v>
      </c>
      <c r="F220" s="452">
        <f>SUM('Summary Data'!AK284)</f>
        <v>10</v>
      </c>
      <c r="G220" s="452">
        <f>SUM('Summary Data'!AN284)</f>
        <v>21</v>
      </c>
    </row>
    <row r="221" spans="1:7" x14ac:dyDescent="0.2">
      <c r="A221" s="664"/>
      <c r="B221" s="240" t="s">
        <v>630</v>
      </c>
      <c r="C221" s="452">
        <f>SUM('Summary Data'!C285)</f>
        <v>185</v>
      </c>
      <c r="D221" s="452">
        <v>1</v>
      </c>
      <c r="E221" s="452">
        <v>24</v>
      </c>
      <c r="F221" s="452">
        <f>SUM('Summary Data'!AK285)</f>
        <v>3</v>
      </c>
      <c r="G221" s="452">
        <f>SUM('Summary Data'!AN285)</f>
        <v>19</v>
      </c>
    </row>
    <row r="222" spans="1:7" x14ac:dyDescent="0.2">
      <c r="A222" s="664"/>
      <c r="B222" s="241" t="s">
        <v>631</v>
      </c>
      <c r="C222" s="452">
        <f>SUM('Summary Data'!C286)</f>
        <v>0</v>
      </c>
      <c r="D222" s="452"/>
      <c r="E222" s="452">
        <f>SUM('Summary Data'!G286)</f>
        <v>0</v>
      </c>
      <c r="F222" s="452">
        <f>SUM('Summary Data'!AK286)</f>
        <v>0</v>
      </c>
      <c r="G222" s="452">
        <f>SUM('Summary Data'!AN286)</f>
        <v>0</v>
      </c>
    </row>
    <row r="223" spans="1:7" x14ac:dyDescent="0.2">
      <c r="A223" s="664"/>
      <c r="B223" s="243" t="s">
        <v>632</v>
      </c>
      <c r="C223" s="452">
        <f>SUM('Summary Data'!C287)</f>
        <v>0</v>
      </c>
      <c r="D223" s="452"/>
      <c r="E223" s="452">
        <f>SUM('Summary Data'!G287)</f>
        <v>0</v>
      </c>
      <c r="F223" s="452">
        <f>SUM('Summary Data'!AK287)</f>
        <v>0</v>
      </c>
      <c r="G223" s="452">
        <f>SUM('Summary Data'!AN287)</f>
        <v>0</v>
      </c>
    </row>
    <row r="224" spans="1:7" x14ac:dyDescent="0.2">
      <c r="A224" s="664"/>
      <c r="B224" s="241" t="s">
        <v>633</v>
      </c>
      <c r="C224" s="452">
        <f>SUM('Summary Data'!C288)</f>
        <v>0</v>
      </c>
      <c r="D224" s="452"/>
      <c r="E224" s="452">
        <f>SUM('Summary Data'!G288)</f>
        <v>0</v>
      </c>
      <c r="F224" s="452">
        <f>SUM('Summary Data'!AK288)</f>
        <v>0</v>
      </c>
      <c r="G224" s="452">
        <f>SUM('Summary Data'!AN288)</f>
        <v>0</v>
      </c>
    </row>
    <row r="225" spans="1:7" x14ac:dyDescent="0.2">
      <c r="A225" s="664"/>
      <c r="B225" s="241" t="s">
        <v>634</v>
      </c>
      <c r="C225" s="452">
        <f>SUM('Summary Data'!C289)</f>
        <v>0</v>
      </c>
      <c r="D225" s="452"/>
      <c r="E225" s="452">
        <f>SUM('Summary Data'!G289)</f>
        <v>0</v>
      </c>
      <c r="F225" s="452">
        <f>SUM('Summary Data'!AK289)</f>
        <v>0</v>
      </c>
      <c r="G225" s="452">
        <f>SUM('Summary Data'!AN289)</f>
        <v>0</v>
      </c>
    </row>
    <row r="226" spans="1:7" x14ac:dyDescent="0.2">
      <c r="A226" s="665"/>
      <c r="B226" s="241" t="s">
        <v>635</v>
      </c>
      <c r="C226" s="452">
        <f>SUM('Summary Data'!C290)</f>
        <v>0</v>
      </c>
      <c r="D226" s="452"/>
      <c r="E226" s="452">
        <f>SUM('Summary Data'!G290)</f>
        <v>0</v>
      </c>
      <c r="F226" s="452">
        <f>SUM('Summary Data'!AK290)</f>
        <v>0</v>
      </c>
      <c r="G226" s="452">
        <f>SUM('Summary Data'!AN290)</f>
        <v>0</v>
      </c>
    </row>
    <row r="227" spans="1:7" x14ac:dyDescent="0.2">
      <c r="A227" s="284"/>
      <c r="B227" s="272" t="s">
        <v>329</v>
      </c>
      <c r="C227" s="319">
        <f>SUM(C215:C226)</f>
        <v>794</v>
      </c>
      <c r="D227" s="320">
        <f>SUM(D215:D226)</f>
        <v>11</v>
      </c>
      <c r="E227" s="320">
        <f>SUM(E215:E226)</f>
        <v>142</v>
      </c>
      <c r="F227" s="320">
        <f>SUM(F215:F226)</f>
        <v>37</v>
      </c>
      <c r="G227" s="324">
        <f>SUM(G215:G226)</f>
        <v>128</v>
      </c>
    </row>
  </sheetData>
  <mergeCells count="17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12"/>
  <sheetViews>
    <sheetView zoomScaleNormal="100" workbookViewId="0">
      <pane ySplit="6" topLeftCell="A218" activePane="bottomLeft" state="frozen"/>
      <selection pane="bottomLeft" activeCell="B140" sqref="A140:XFD163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5703125" style="66" customWidth="1"/>
    <col min="16" max="16" width="10.5703125" style="66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83" t="s">
        <v>159</v>
      </c>
      <c r="D5" s="683"/>
      <c r="E5" s="683"/>
      <c r="F5" s="683"/>
      <c r="G5" s="65"/>
      <c r="H5" s="65"/>
      <c r="I5" s="683" t="s">
        <v>160</v>
      </c>
      <c r="J5" s="683"/>
      <c r="K5" s="683"/>
      <c r="L5" s="683"/>
      <c r="M5" s="65"/>
      <c r="N5" s="65"/>
      <c r="O5" s="65"/>
      <c r="P5" s="65"/>
    </row>
    <row r="6" spans="1:21" x14ac:dyDescent="0.2">
      <c r="C6" s="674" t="s">
        <v>157</v>
      </c>
      <c r="D6" s="674"/>
      <c r="E6" s="674" t="s">
        <v>158</v>
      </c>
      <c r="F6" s="674"/>
      <c r="G6" s="684" t="s">
        <v>161</v>
      </c>
      <c r="H6" s="684"/>
      <c r="I6" s="674" t="s">
        <v>157</v>
      </c>
      <c r="J6" s="674"/>
      <c r="K6" s="674" t="s">
        <v>158</v>
      </c>
      <c r="L6" s="674"/>
      <c r="M6" s="684" t="s">
        <v>161</v>
      </c>
      <c r="N6" s="684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63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4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4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4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4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4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4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4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4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4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4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5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63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4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4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4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4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4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4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4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4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4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4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5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63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4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4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4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4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4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4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4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4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4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4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5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63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4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4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4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4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4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4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4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4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4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4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5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63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4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4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4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4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4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4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4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4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4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4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5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63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4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4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4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4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4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4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4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4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4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4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5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63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4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4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4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4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4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4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4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4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4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4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5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63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4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4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4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4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4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4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4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4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4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4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5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63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4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4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4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4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4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4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4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4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4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4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5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63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4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4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4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4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4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4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4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4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4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4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5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63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4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4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4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4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4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4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4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4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4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4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5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hidden="1" x14ac:dyDescent="0.2">
      <c r="A140" s="679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hidden="1" x14ac:dyDescent="0.2">
      <c r="A141" s="680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hidden="1" x14ac:dyDescent="0.2">
      <c r="A142" s="680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hidden="1" x14ac:dyDescent="0.2">
      <c r="A143" s="680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2"/>
      <c r="V143" s="682"/>
      <c r="W143" s="675"/>
      <c r="X143" s="675"/>
      <c r="Y143" s="99"/>
      <c r="AF143" s="30"/>
    </row>
    <row r="144" spans="1:32" ht="14.25" hidden="1" x14ac:dyDescent="0.2">
      <c r="A144" s="680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hidden="1" x14ac:dyDescent="0.2">
      <c r="A145" s="680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hidden="1" x14ac:dyDescent="0.2">
      <c r="A146" s="680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hidden="1" x14ac:dyDescent="0.2">
      <c r="A147" s="680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hidden="1" x14ac:dyDescent="0.2">
      <c r="A148" s="680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hidden="1" x14ac:dyDescent="0.2">
      <c r="A149" s="680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hidden="1" x14ac:dyDescent="0.2">
      <c r="A150" s="680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hidden="1" x14ac:dyDescent="0.2">
      <c r="A151" s="680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hidden="1" customHeight="1" x14ac:dyDescent="0.2">
      <c r="A152" s="679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hidden="1" customHeight="1" x14ac:dyDescent="0.2">
      <c r="A153" s="680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hidden="1" customHeight="1" x14ac:dyDescent="0.2">
      <c r="A154" s="680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hidden="1" customHeight="1" x14ac:dyDescent="0.2">
      <c r="A155" s="680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hidden="1" customHeight="1" x14ac:dyDescent="0.2">
      <c r="A156" s="680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hidden="1" customHeight="1" x14ac:dyDescent="0.2">
      <c r="A157" s="680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hidden="1" customHeight="1" x14ac:dyDescent="0.2">
      <c r="A158" s="680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hidden="1" customHeight="1" x14ac:dyDescent="0.2">
      <c r="A159" s="680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hidden="1" customHeight="1" x14ac:dyDescent="0.2">
      <c r="A160" s="680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hidden="1" customHeight="1" x14ac:dyDescent="0.2">
      <c r="A161" s="680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hidden="1" customHeight="1" x14ac:dyDescent="0.2">
      <c r="A162" s="680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hidden="1" customHeight="1" x14ac:dyDescent="0.2">
      <c r="A163" s="680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79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80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80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80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80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80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80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80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80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80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80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80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79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80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80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80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80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80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80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80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80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80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80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80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79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80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80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80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80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80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80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80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80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80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80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80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79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80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80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80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80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80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80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80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80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24" ht="12.75" customHeight="1" x14ac:dyDescent="0.2">
      <c r="A209" s="680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24" ht="12.75" customHeight="1" x14ac:dyDescent="0.2">
      <c r="A210" s="680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24" ht="12.75" customHeight="1" x14ac:dyDescent="0.2">
      <c r="A211" s="680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24" ht="12.75" customHeight="1" x14ac:dyDescent="0.2">
      <c r="A212" s="679" t="s">
        <v>626</v>
      </c>
      <c r="B212" s="456" t="s">
        <v>643</v>
      </c>
      <c r="C212" s="69">
        <f>SUM('Summary Data'!C279,'Summary Data'!G279)</f>
        <v>173</v>
      </c>
      <c r="D212" s="70">
        <f>SUM('Summary Data'!D279,'Summary Data'!H279,'Summary Data'!J279)</f>
        <v>39352330.079999998</v>
      </c>
      <c r="E212" s="69">
        <f>SUM('Summary Data'!C270,'Summary Data'!G270)</f>
        <v>83</v>
      </c>
      <c r="F212" s="106">
        <f>SUM('Summary Data'!D270,'Summary Data'!H270,'Summary Data'!J270)</f>
        <v>16619129.199999999</v>
      </c>
      <c r="G212" s="93">
        <f t="shared" ref="G212" si="68">(C212-E212)/C212</f>
        <v>0.52023121387283233</v>
      </c>
      <c r="H212" s="93">
        <f t="shared" ref="H212" si="69">(D212-F212)/D212</f>
        <v>0.57768373140257012</v>
      </c>
      <c r="I212" s="69">
        <f>SUM('Summary Data'!AK279)</f>
        <v>7</v>
      </c>
      <c r="J212" s="106">
        <f>SUM('Summary Data'!AL279)</f>
        <v>11998428</v>
      </c>
      <c r="K212" s="69">
        <f>SUM('Summary Data'!AK270)</f>
        <v>5</v>
      </c>
      <c r="L212" s="106">
        <f>SUM('Summary Data'!AL270)</f>
        <v>14795406.699999999</v>
      </c>
      <c r="M212" s="93">
        <f t="shared" ref="M212" si="70">(I212-K212)/I212</f>
        <v>0.2857142857142857</v>
      </c>
      <c r="N212" s="93">
        <f t="shared" ref="N212" si="71">(J212-L212)/J212</f>
        <v>-0.23311209601791161</v>
      </c>
      <c r="O212" s="94"/>
      <c r="P212" s="94"/>
      <c r="R212" s="92"/>
      <c r="S212" s="661"/>
      <c r="T212" s="70"/>
      <c r="V212" s="70"/>
      <c r="W212" s="94"/>
      <c r="X212" s="94"/>
    </row>
    <row r="213" spans="1:24" ht="12.75" customHeight="1" x14ac:dyDescent="0.2">
      <c r="A213" s="680"/>
      <c r="B213" s="456" t="s">
        <v>644</v>
      </c>
      <c r="C213" s="69">
        <f>SUM('Summary Data'!C280,'Summary Data'!G280)</f>
        <v>133</v>
      </c>
      <c r="D213" s="70">
        <f>SUM('Summary Data'!D280,'Summary Data'!H280,'Summary Data'!J280)</f>
        <v>27296050</v>
      </c>
      <c r="E213" s="69">
        <f>SUM('Summary Data'!C271,'Summary Data'!G271)</f>
        <v>243</v>
      </c>
      <c r="F213" s="106">
        <f>SUM('Summary Data'!D271,'Summary Data'!H271,'Summary Data'!J271)</f>
        <v>144766968.34</v>
      </c>
      <c r="G213" s="93">
        <f t="shared" ref="G213:G223" si="72">(C213-E213)/C213</f>
        <v>-0.82706766917293228</v>
      </c>
      <c r="H213" s="93">
        <f t="shared" ref="H213:H223" si="73">(D213-F213)/D213</f>
        <v>-4.3035867218883324</v>
      </c>
      <c r="I213" s="69">
        <f>SUM('Summary Data'!AK280)</f>
        <v>6</v>
      </c>
      <c r="J213" s="106">
        <f>SUM('Summary Data'!AL280)</f>
        <v>9006183</v>
      </c>
      <c r="K213" s="69">
        <f>SUM('Summary Data'!AK271)</f>
        <v>2</v>
      </c>
      <c r="L213" s="106">
        <f>SUM('Summary Data'!AL271)</f>
        <v>3680019</v>
      </c>
      <c r="M213" s="93">
        <f t="shared" ref="M213:M223" si="74">(I213-K213)/I213</f>
        <v>0.66666666666666663</v>
      </c>
      <c r="N213" s="93">
        <f t="shared" ref="N213:N223" si="75">(J213-L213)/J213</f>
        <v>0.59138971526561257</v>
      </c>
      <c r="O213" s="94"/>
      <c r="P213" s="94"/>
      <c r="R213" s="92"/>
      <c r="S213" s="661"/>
      <c r="T213" s="70"/>
      <c r="V213" s="70"/>
      <c r="W213" s="94"/>
      <c r="X213" s="94"/>
    </row>
    <row r="214" spans="1:24" ht="12.75" customHeight="1" x14ac:dyDescent="0.2">
      <c r="A214" s="680"/>
      <c r="B214" s="456" t="s">
        <v>645</v>
      </c>
      <c r="C214" s="69">
        <f>SUM('Summary Data'!C281,'Summary Data'!G281)</f>
        <v>78</v>
      </c>
      <c r="D214" s="70">
        <f>SUM('Summary Data'!D281,'Summary Data'!H281,'Summary Data'!J281)</f>
        <v>13749113.01</v>
      </c>
      <c r="E214" s="69">
        <f>SUM('Summary Data'!C272,'Summary Data'!G272)</f>
        <v>335</v>
      </c>
      <c r="F214" s="106">
        <f>SUM('Summary Data'!D272,'Summary Data'!H272,'Summary Data'!J272)</f>
        <v>63135627.590000004</v>
      </c>
      <c r="G214" s="93">
        <f t="shared" si="72"/>
        <v>-3.2948717948717947</v>
      </c>
      <c r="H214" s="93">
        <f t="shared" si="73"/>
        <v>-3.5919782275467678</v>
      </c>
      <c r="I214" s="69">
        <f>SUM('Summary Data'!AK281)</f>
        <v>3</v>
      </c>
      <c r="J214" s="106">
        <f>SUM('Summary Data'!AL281)</f>
        <v>1788004.33</v>
      </c>
      <c r="K214" s="69">
        <f>SUM('Summary Data'!AK272)</f>
        <v>4</v>
      </c>
      <c r="L214" s="106">
        <f>SUM('Summary Data'!AL272)</f>
        <v>21958835.899999999</v>
      </c>
      <c r="M214" s="93">
        <f t="shared" si="74"/>
        <v>-0.33333333333333331</v>
      </c>
      <c r="N214" s="93">
        <f t="shared" si="75"/>
        <v>-11.281198390610161</v>
      </c>
      <c r="O214" s="94"/>
      <c r="P214" s="94"/>
      <c r="R214" s="92"/>
      <c r="S214" s="661"/>
      <c r="T214" s="70"/>
      <c r="V214" s="70"/>
      <c r="W214" s="94"/>
      <c r="X214" s="94"/>
    </row>
    <row r="215" spans="1:24" ht="12.75" customHeight="1" x14ac:dyDescent="0.2">
      <c r="A215" s="680"/>
      <c r="B215" s="457" t="s">
        <v>627</v>
      </c>
      <c r="C215" s="69">
        <f>SUM('Summary Data'!C282,'Summary Data'!G282)</f>
        <v>103</v>
      </c>
      <c r="D215" s="70">
        <f>SUM('Summary Data'!D282,'Summary Data'!H282,'Summary Data'!J282)</f>
        <v>22260138.5</v>
      </c>
      <c r="E215" s="69">
        <f>SUM('Summary Data'!C273,'Summary Data'!G273)</f>
        <v>158</v>
      </c>
      <c r="F215" s="106">
        <f>SUM('Summary Data'!D273,'Summary Data'!H273,'Summary Data'!J273)</f>
        <v>36929144.43</v>
      </c>
      <c r="G215" s="69">
        <f t="shared" si="72"/>
        <v>-0.53398058252427183</v>
      </c>
      <c r="H215" s="93">
        <f t="shared" si="73"/>
        <v>-0.65898089223478995</v>
      </c>
      <c r="I215" s="69">
        <f>SUM('Summary Data'!AK282)</f>
        <v>5</v>
      </c>
      <c r="J215" s="106">
        <f>SUM('Summary Data'!AL282)</f>
        <v>9004282</v>
      </c>
      <c r="K215" s="69">
        <f>SUM('Summary Data'!AK273)</f>
        <v>28</v>
      </c>
      <c r="L215" s="106">
        <f>SUM('Summary Data'!AL273)</f>
        <v>28492281.59</v>
      </c>
      <c r="M215" s="93">
        <f t="shared" si="74"/>
        <v>-4.5999999999999996</v>
      </c>
      <c r="N215" s="93">
        <f t="shared" si="75"/>
        <v>-2.1643035602394507</v>
      </c>
      <c r="O215" s="94"/>
      <c r="P215" s="94"/>
      <c r="R215" s="92"/>
      <c r="S215" s="661"/>
      <c r="T215" s="70"/>
      <c r="V215" s="70"/>
      <c r="W215" s="94"/>
      <c r="X215" s="94"/>
    </row>
    <row r="216" spans="1:24" ht="12.75" customHeight="1" x14ac:dyDescent="0.2">
      <c r="A216" s="680"/>
      <c r="B216" s="457" t="s">
        <v>628</v>
      </c>
      <c r="C216" s="69">
        <f>SUM('Summary Data'!C283,'Summary Data'!G283)</f>
        <v>149</v>
      </c>
      <c r="D216" s="70">
        <f>SUM('Summary Data'!D283,'Summary Data'!H283,'Summary Data'!J283)</f>
        <v>27649897</v>
      </c>
      <c r="E216" s="69">
        <f>SUM('Summary Data'!C274,'Summary Data'!G274)</f>
        <v>225</v>
      </c>
      <c r="F216" s="106">
        <f>SUM('Summary Data'!D274,'Summary Data'!H274,'Summary Data'!J274)</f>
        <v>45621106.039999999</v>
      </c>
      <c r="G216" s="93">
        <f t="shared" si="72"/>
        <v>-0.51006711409395977</v>
      </c>
      <c r="H216" s="93">
        <f t="shared" si="73"/>
        <v>-0.64995573184232835</v>
      </c>
      <c r="I216" s="69">
        <f>SUM('Summary Data'!AK283)</f>
        <v>3</v>
      </c>
      <c r="J216" s="106">
        <f>SUM('Summary Data'!AL283)</f>
        <v>3843983</v>
      </c>
      <c r="K216" s="69">
        <f>SUM('Summary Data'!AK274)</f>
        <v>12</v>
      </c>
      <c r="L216" s="106">
        <f>SUM('Summary Data'!AL274)</f>
        <v>18591650</v>
      </c>
      <c r="M216" s="93">
        <f t="shared" si="74"/>
        <v>-3</v>
      </c>
      <c r="N216" s="93">
        <f t="shared" si="75"/>
        <v>-3.8365588505464254</v>
      </c>
      <c r="O216" s="94"/>
      <c r="P216" s="94"/>
      <c r="R216" s="92"/>
      <c r="S216" s="661"/>
      <c r="T216" s="70"/>
      <c r="V216" s="70"/>
      <c r="W216" s="94"/>
      <c r="X216" s="94"/>
    </row>
    <row r="217" spans="1:24" ht="12.75" customHeight="1" x14ac:dyDescent="0.2">
      <c r="A217" s="680"/>
      <c r="B217" s="457" t="s">
        <v>629</v>
      </c>
      <c r="C217" s="69">
        <f>SUM('Summary Data'!C284,'Summary Data'!G284)</f>
        <v>91</v>
      </c>
      <c r="D217" s="70">
        <f>SUM('Summary Data'!D284,'Summary Data'!H284,'Summary Data'!J284)</f>
        <v>19897530</v>
      </c>
      <c r="E217" s="69">
        <f>SUM('Summary Data'!C275,'Summary Data'!G275)</f>
        <v>323</v>
      </c>
      <c r="F217" s="106">
        <f>SUM('Summary Data'!D275,'Summary Data'!H275,'Summary Data'!J275)</f>
        <v>66310880</v>
      </c>
      <c r="G217" s="93">
        <f t="shared" si="72"/>
        <v>-2.5494505494505493</v>
      </c>
      <c r="H217" s="93">
        <f t="shared" si="73"/>
        <v>-2.332618671764787</v>
      </c>
      <c r="I217" s="69">
        <f>SUM('Summary Data'!AK284)</f>
        <v>10</v>
      </c>
      <c r="J217" s="106">
        <f>SUM('Summary Data'!AL284)</f>
        <v>5745215.4400000004</v>
      </c>
      <c r="K217" s="69">
        <f>SUM('Summary Data'!AK275)</f>
        <v>3</v>
      </c>
      <c r="L217" s="106">
        <f>SUM('Summary Data'!AL275)</f>
        <v>4826427</v>
      </c>
      <c r="M217" s="93">
        <f t="shared" si="74"/>
        <v>0.7</v>
      </c>
      <c r="N217" s="93">
        <f t="shared" si="75"/>
        <v>0.15992236489568445</v>
      </c>
      <c r="O217" s="94"/>
      <c r="P217" s="94"/>
      <c r="R217" s="92"/>
      <c r="S217" s="661"/>
      <c r="T217" s="70"/>
      <c r="V217" s="70"/>
      <c r="W217" s="94"/>
      <c r="X217" s="94"/>
    </row>
    <row r="218" spans="1:24" ht="12.75" customHeight="1" x14ac:dyDescent="0.2">
      <c r="A218" s="680"/>
      <c r="B218" s="457" t="s">
        <v>630</v>
      </c>
      <c r="C218" s="69">
        <f>SUM('Summary Data'!C285,'Summary Data'!G285)</f>
        <v>209</v>
      </c>
      <c r="D218" s="70">
        <f>SUM('Summary Data'!D285,'Summary Data'!H285,'Summary Data'!J285)</f>
        <v>43806766</v>
      </c>
      <c r="E218" s="69">
        <f>SUM('Summary Data'!C276,'Summary Data'!G276)</f>
        <v>143</v>
      </c>
      <c r="F218" s="106">
        <f>SUM('Summary Data'!D276,'Summary Data'!H276,'Summary Data'!J276)</f>
        <v>34511625.399999999</v>
      </c>
      <c r="G218" s="93">
        <f t="shared" si="72"/>
        <v>0.31578947368421051</v>
      </c>
      <c r="H218" s="93">
        <f t="shared" si="73"/>
        <v>0.21218504465725685</v>
      </c>
      <c r="I218" s="69">
        <f>SUM('Summary Data'!AK285)</f>
        <v>3</v>
      </c>
      <c r="J218" s="106">
        <f>SUM('Summary Data'!AL285)</f>
        <v>14653321</v>
      </c>
      <c r="K218" s="69">
        <f>SUM('Summary Data'!AK276)</f>
        <v>7</v>
      </c>
      <c r="L218" s="106">
        <f>SUM('Summary Data'!AL276)</f>
        <v>11178206</v>
      </c>
      <c r="M218" s="93">
        <f t="shared" si="74"/>
        <v>-1.3333333333333333</v>
      </c>
      <c r="N218" s="93">
        <f t="shared" si="75"/>
        <v>0.23715545438470911</v>
      </c>
      <c r="O218" s="94"/>
      <c r="P218" s="94"/>
      <c r="R218" s="92"/>
      <c r="S218" s="661"/>
      <c r="T218" s="70"/>
      <c r="V218" s="70"/>
      <c r="W218" s="94"/>
      <c r="X218" s="94"/>
    </row>
    <row r="219" spans="1:24" ht="12.75" customHeight="1" x14ac:dyDescent="0.2">
      <c r="A219" s="680"/>
      <c r="B219" s="456" t="s">
        <v>631</v>
      </c>
      <c r="C219" s="69">
        <f>SUM('Summary Data'!C286,'Summary Data'!G286)</f>
        <v>0</v>
      </c>
      <c r="D219" s="70">
        <f>SUM('Summary Data'!D286,'Summary Data'!H286,'Summary Data'!J286)</f>
        <v>0</v>
      </c>
      <c r="E219" s="69">
        <f>SUM('Summary Data'!C277,'Summary Data'!G277)</f>
        <v>327</v>
      </c>
      <c r="F219" s="106">
        <f>SUM('Summary Data'!D277,'Summary Data'!H277,'Summary Data'!J277)</f>
        <v>59579884</v>
      </c>
      <c r="G219" s="93" t="e">
        <f t="shared" si="72"/>
        <v>#DIV/0!</v>
      </c>
      <c r="H219" s="93" t="e">
        <f t="shared" si="73"/>
        <v>#DIV/0!</v>
      </c>
      <c r="I219" s="69">
        <f>SUM('Summary Data'!AK286)</f>
        <v>0</v>
      </c>
      <c r="J219" s="106">
        <f>SUM('Summary Data'!AL286)</f>
        <v>0</v>
      </c>
      <c r="K219" s="69">
        <f>SUM('Summary Data'!AK277)</f>
        <v>6</v>
      </c>
      <c r="L219" s="106">
        <f>SUM('Summary Data'!AL277)</f>
        <v>8267185</v>
      </c>
      <c r="M219" s="93" t="e">
        <f t="shared" si="74"/>
        <v>#DIV/0!</v>
      </c>
      <c r="N219" s="93" t="e">
        <f t="shared" si="75"/>
        <v>#DIV/0!</v>
      </c>
      <c r="O219" s="94"/>
      <c r="P219" s="94"/>
      <c r="R219" s="92"/>
      <c r="S219" s="661"/>
      <c r="T219" s="70"/>
      <c r="V219" s="70"/>
      <c r="W219" s="94"/>
      <c r="X219" s="94"/>
    </row>
    <row r="220" spans="1:24" ht="12.75" customHeight="1" x14ac:dyDescent="0.2">
      <c r="A220" s="680"/>
      <c r="B220" s="458" t="s">
        <v>632</v>
      </c>
      <c r="C220" s="69">
        <f>SUM('Summary Data'!C287,'Summary Data'!G287)</f>
        <v>0</v>
      </c>
      <c r="D220" s="70">
        <f>SUM('Summary Data'!D287,'Summary Data'!H287,'Summary Data'!J287)</f>
        <v>0</v>
      </c>
      <c r="E220" s="69">
        <f>SUM('Summary Data'!C278,'Summary Data'!G278)</f>
        <v>115</v>
      </c>
      <c r="F220" s="106">
        <f>SUM('Summary Data'!D278,'Summary Data'!H278,'Summary Data'!J278)</f>
        <v>28352332.100000001</v>
      </c>
      <c r="G220" s="93" t="e">
        <f t="shared" si="72"/>
        <v>#DIV/0!</v>
      </c>
      <c r="H220" s="93" t="e">
        <f t="shared" si="73"/>
        <v>#DIV/0!</v>
      </c>
      <c r="I220" s="69">
        <f>SUM('Summary Data'!AK287)</f>
        <v>0</v>
      </c>
      <c r="J220" s="106">
        <f>SUM('Summary Data'!AL287)</f>
        <v>0</v>
      </c>
      <c r="K220" s="69">
        <f>SUM('Summary Data'!AK278)</f>
        <v>3</v>
      </c>
      <c r="L220" s="106">
        <f>SUM('Summary Data'!AL278)</f>
        <v>40788.169000000002</v>
      </c>
      <c r="M220" s="93" t="e">
        <f t="shared" si="74"/>
        <v>#DIV/0!</v>
      </c>
      <c r="N220" s="93" t="e">
        <f t="shared" si="75"/>
        <v>#DIV/0!</v>
      </c>
      <c r="O220" s="94"/>
      <c r="P220" s="94"/>
      <c r="R220" s="92"/>
      <c r="S220" s="661"/>
      <c r="T220" s="70"/>
      <c r="V220" s="70"/>
      <c r="W220" s="94"/>
      <c r="X220" s="94"/>
    </row>
    <row r="221" spans="1:24" ht="12.75" customHeight="1" x14ac:dyDescent="0.2">
      <c r="A221" s="680"/>
      <c r="B221" s="456" t="s">
        <v>633</v>
      </c>
      <c r="C221" s="69">
        <f>SUM('Summary Data'!C288,'Summary Data'!G288)</f>
        <v>0</v>
      </c>
      <c r="D221" s="70">
        <f>SUM('Summary Data'!D288,'Summary Data'!H288,'Summary Data'!J288)</f>
        <v>0</v>
      </c>
      <c r="E221" s="69">
        <f>SUM('Summary Data'!C279,'Summary Data'!G279)</f>
        <v>173</v>
      </c>
      <c r="F221" s="106">
        <f>SUM('Summary Data'!D279,'Summary Data'!H279,'Summary Data'!J279)</f>
        <v>39352330.079999998</v>
      </c>
      <c r="G221" s="93" t="e">
        <f t="shared" si="72"/>
        <v>#DIV/0!</v>
      </c>
      <c r="H221" s="93" t="e">
        <f t="shared" si="73"/>
        <v>#DIV/0!</v>
      </c>
      <c r="I221" s="69">
        <f>SUM('Summary Data'!AK288)</f>
        <v>0</v>
      </c>
      <c r="J221" s="106">
        <f>SUM('Summary Data'!AL288)</f>
        <v>0</v>
      </c>
      <c r="K221" s="69">
        <f>SUM('Summary Data'!AK279)</f>
        <v>7</v>
      </c>
      <c r="L221" s="106">
        <f>SUM('Summary Data'!AL279)</f>
        <v>11998428</v>
      </c>
      <c r="M221" s="93" t="e">
        <f t="shared" si="74"/>
        <v>#DIV/0!</v>
      </c>
      <c r="N221" s="93" t="e">
        <f t="shared" si="75"/>
        <v>#DIV/0!</v>
      </c>
      <c r="O221" s="94"/>
      <c r="P221" s="94"/>
      <c r="R221" s="92"/>
      <c r="S221" s="661"/>
      <c r="T221" s="70"/>
      <c r="V221" s="70"/>
      <c r="W221" s="94"/>
      <c r="X221" s="94"/>
    </row>
    <row r="222" spans="1:24" ht="12.75" customHeight="1" x14ac:dyDescent="0.2">
      <c r="A222" s="680"/>
      <c r="B222" s="456" t="s">
        <v>634</v>
      </c>
      <c r="C222" s="69">
        <f>SUM('Summary Data'!C289,'Summary Data'!G289)</f>
        <v>0</v>
      </c>
      <c r="D222" s="70">
        <f>SUM('Summary Data'!D289,'Summary Data'!H289,'Summary Data'!J289)</f>
        <v>0</v>
      </c>
      <c r="E222" s="69">
        <f>SUM('Summary Data'!C280,'Summary Data'!G280)</f>
        <v>133</v>
      </c>
      <c r="F222" s="106">
        <f>SUM('Summary Data'!D280,'Summary Data'!H280,'Summary Data'!J280)</f>
        <v>27296050</v>
      </c>
      <c r="G222" s="93" t="e">
        <f t="shared" si="72"/>
        <v>#DIV/0!</v>
      </c>
      <c r="H222" s="93" t="e">
        <f t="shared" si="73"/>
        <v>#DIV/0!</v>
      </c>
      <c r="I222" s="69">
        <f>SUM('Summary Data'!AK289)</f>
        <v>0</v>
      </c>
      <c r="J222" s="106">
        <f>SUM('Summary Data'!AL289)</f>
        <v>0</v>
      </c>
      <c r="K222" s="69">
        <f>SUM('Summary Data'!AK280)</f>
        <v>6</v>
      </c>
      <c r="L222" s="106">
        <f>SUM('Summary Data'!AL280)</f>
        <v>9006183</v>
      </c>
      <c r="M222" s="93" t="e">
        <f t="shared" si="74"/>
        <v>#DIV/0!</v>
      </c>
      <c r="N222" s="93" t="e">
        <f t="shared" si="75"/>
        <v>#DIV/0!</v>
      </c>
      <c r="O222" s="94"/>
      <c r="P222" s="94"/>
      <c r="R222" s="92"/>
      <c r="S222" s="661"/>
      <c r="T222" s="70"/>
      <c r="V222" s="70"/>
      <c r="W222" s="94"/>
      <c r="X222" s="94"/>
    </row>
    <row r="223" spans="1:24" ht="12.75" customHeight="1" x14ac:dyDescent="0.2">
      <c r="A223" s="680"/>
      <c r="B223" s="459" t="s">
        <v>646</v>
      </c>
      <c r="C223" s="69">
        <f>SUM('Summary Data'!C290,'Summary Data'!G290)</f>
        <v>0</v>
      </c>
      <c r="D223" s="70">
        <f>SUM('Summary Data'!D290,'Summary Data'!H290,'Summary Data'!J290)</f>
        <v>0</v>
      </c>
      <c r="E223" s="69">
        <f>SUM('Summary Data'!C281,'Summary Data'!G281)</f>
        <v>78</v>
      </c>
      <c r="F223" s="106">
        <f>SUM('Summary Data'!D281,'Summary Data'!H281,'Summary Data'!J281)</f>
        <v>13749113.01</v>
      </c>
      <c r="G223" s="93" t="e">
        <f t="shared" si="72"/>
        <v>#DIV/0!</v>
      </c>
      <c r="H223" s="93" t="e">
        <f t="shared" si="73"/>
        <v>#DIV/0!</v>
      </c>
      <c r="I223" s="69">
        <f>SUM('Summary Data'!AK290)</f>
        <v>0</v>
      </c>
      <c r="J223" s="106">
        <f>SUM('Summary Data'!AL290)</f>
        <v>0</v>
      </c>
      <c r="K223" s="69">
        <f>SUM('Summary Data'!AK281)</f>
        <v>3</v>
      </c>
      <c r="L223" s="106">
        <f>SUM('Summary Data'!AL281)</f>
        <v>1788004.33</v>
      </c>
      <c r="M223" s="93" t="e">
        <f t="shared" si="74"/>
        <v>#DIV/0!</v>
      </c>
      <c r="N223" s="93" t="e">
        <f t="shared" si="75"/>
        <v>#DIV/0!</v>
      </c>
      <c r="O223" s="94"/>
      <c r="P223" s="94"/>
      <c r="R223" s="92"/>
      <c r="S223" s="661"/>
      <c r="T223" s="70"/>
      <c r="V223" s="70"/>
      <c r="W223" s="94"/>
      <c r="X223" s="94"/>
    </row>
    <row r="224" spans="1:24" x14ac:dyDescent="0.2">
      <c r="A224" s="165"/>
      <c r="B224" s="207"/>
      <c r="C224" s="659"/>
      <c r="M224" s="94"/>
      <c r="N224" s="94"/>
      <c r="O224" s="94"/>
      <c r="P224" s="94"/>
      <c r="R224" s="92"/>
      <c r="S224" s="30"/>
      <c r="T224" s="70"/>
      <c r="V224" s="70"/>
      <c r="W224" s="94"/>
      <c r="X224" s="94"/>
    </row>
    <row r="225" spans="1:31" ht="12.75" customHeight="1" x14ac:dyDescent="0.2">
      <c r="A225" s="165"/>
      <c r="B225" s="208"/>
      <c r="C225" s="678" t="s">
        <v>159</v>
      </c>
      <c r="D225" s="678"/>
      <c r="E225" s="678"/>
      <c r="F225" s="678"/>
      <c r="G225" s="587"/>
      <c r="H225" s="587"/>
      <c r="I225" s="678" t="s">
        <v>160</v>
      </c>
      <c r="J225" s="678"/>
      <c r="K225" s="678"/>
      <c r="L225" s="678"/>
      <c r="M225" s="65"/>
      <c r="N225" s="65"/>
      <c r="O225" s="94"/>
      <c r="P225" s="94"/>
      <c r="R225" s="92"/>
      <c r="S225" s="30"/>
      <c r="T225" s="70"/>
      <c r="V225" s="70"/>
      <c r="W225" s="94"/>
      <c r="X225" s="94"/>
    </row>
    <row r="226" spans="1:31" x14ac:dyDescent="0.2">
      <c r="A226" s="165"/>
      <c r="B226" s="209"/>
      <c r="C226" s="681" t="s">
        <v>157</v>
      </c>
      <c r="D226" s="681"/>
      <c r="E226" s="681" t="s">
        <v>158</v>
      </c>
      <c r="F226" s="681"/>
      <c r="G226" s="677" t="s">
        <v>161</v>
      </c>
      <c r="H226" s="677"/>
      <c r="I226" s="676" t="s">
        <v>157</v>
      </c>
      <c r="J226" s="676"/>
      <c r="K226" s="676" t="s">
        <v>158</v>
      </c>
      <c r="L226" s="676"/>
      <c r="M226" s="677" t="s">
        <v>161</v>
      </c>
      <c r="N226" s="677"/>
      <c r="O226" s="94"/>
      <c r="P226" s="94"/>
      <c r="R226" s="92"/>
      <c r="S226" s="30"/>
      <c r="T226" s="70"/>
      <c r="V226" s="70"/>
      <c r="W226" s="94"/>
      <c r="X226" s="94"/>
    </row>
    <row r="227" spans="1:31" x14ac:dyDescent="0.2">
      <c r="A227" s="165"/>
      <c r="B227" s="114" t="s">
        <v>164</v>
      </c>
      <c r="C227" s="115" t="s">
        <v>155</v>
      </c>
      <c r="D227" s="115" t="s">
        <v>9</v>
      </c>
      <c r="E227" s="115" t="s">
        <v>156</v>
      </c>
      <c r="F227" s="115" t="s">
        <v>9</v>
      </c>
      <c r="G227" s="571" t="s">
        <v>156</v>
      </c>
      <c r="H227" s="571" t="s">
        <v>9</v>
      </c>
      <c r="I227" s="660" t="s">
        <v>155</v>
      </c>
      <c r="J227" s="660" t="s">
        <v>9</v>
      </c>
      <c r="K227" s="660" t="s">
        <v>156</v>
      </c>
      <c r="L227" s="660" t="s">
        <v>9</v>
      </c>
      <c r="M227" s="571" t="s">
        <v>156</v>
      </c>
      <c r="N227" s="571" t="s">
        <v>9</v>
      </c>
      <c r="O227" s="94"/>
      <c r="P227" s="94"/>
      <c r="R227" s="92"/>
      <c r="S227" s="30"/>
      <c r="T227" s="70"/>
      <c r="V227" s="70"/>
      <c r="W227" s="94"/>
      <c r="X227" s="94"/>
    </row>
    <row r="228" spans="1:31" x14ac:dyDescent="0.2">
      <c r="B228" s="116" t="s">
        <v>208</v>
      </c>
      <c r="C228" s="117"/>
      <c r="D228" s="118"/>
      <c r="E228" s="119"/>
      <c r="F228" s="118"/>
      <c r="G228" s="589"/>
      <c r="H228" s="589"/>
      <c r="I228" s="110"/>
      <c r="J228" s="120"/>
      <c r="K228" s="110"/>
      <c r="L228" s="120"/>
      <c r="M228" s="589"/>
      <c r="N228" s="589"/>
      <c r="O228" s="94"/>
      <c r="P228" s="94"/>
      <c r="R228" s="92"/>
      <c r="S228" s="30"/>
      <c r="T228" s="70"/>
      <c r="V228" s="70"/>
      <c r="W228" s="94"/>
      <c r="X228" s="94"/>
    </row>
    <row r="229" spans="1:31" hidden="1" x14ac:dyDescent="0.2">
      <c r="A229" s="76"/>
      <c r="B229" s="121">
        <v>2007</v>
      </c>
      <c r="C229" s="583">
        <f>SUM(C11:C22)</f>
        <v>845</v>
      </c>
      <c r="D229" s="122">
        <f>SUM(D11:D22)</f>
        <v>198480581</v>
      </c>
      <c r="E229" s="123">
        <f>SUM(E11:E22)</f>
        <v>1638</v>
      </c>
      <c r="F229" s="122">
        <f>SUM(F11:F22)</f>
        <v>336455250</v>
      </c>
      <c r="G229" s="570">
        <f t="shared" ref="G229:H233" si="76">(C229-E229)/C229</f>
        <v>-0.93846153846153846</v>
      </c>
      <c r="H229" s="570">
        <f t="shared" si="76"/>
        <v>-0.69515449977446409</v>
      </c>
      <c r="I229" s="110">
        <f>SUM(I11:I22)</f>
        <v>107</v>
      </c>
      <c r="J229" s="120">
        <f>SUM(J11:J22)</f>
        <v>93246964</v>
      </c>
      <c r="K229" s="110">
        <f>SUM(K11:K22)</f>
        <v>111</v>
      </c>
      <c r="L229" s="120">
        <f>SUM(L11:L22)</f>
        <v>161487212</v>
      </c>
      <c r="M229" s="570">
        <f>(I229-K229)/I229</f>
        <v>-3.7383177570093455E-2</v>
      </c>
      <c r="N229" s="570">
        <f>(J229-L229)/J229</f>
        <v>-0.73182273258784059</v>
      </c>
      <c r="O229" s="65"/>
      <c r="P229" s="65"/>
      <c r="T229" t="s">
        <v>155</v>
      </c>
      <c r="U229" t="s">
        <v>9</v>
      </c>
      <c r="V229" t="s">
        <v>156</v>
      </c>
      <c r="W229" t="s">
        <v>9</v>
      </c>
      <c r="X229" s="66" t="s">
        <v>156</v>
      </c>
      <c r="Y229" s="66" t="s">
        <v>9</v>
      </c>
      <c r="AE229" s="101"/>
    </row>
    <row r="230" spans="1:31" hidden="1" x14ac:dyDescent="0.2">
      <c r="A230" s="110"/>
      <c r="B230" s="124">
        <v>2008</v>
      </c>
      <c r="C230" s="583">
        <f>SUM(C23:C34)</f>
        <v>770</v>
      </c>
      <c r="D230" s="122">
        <f>SUM(D23:D34)</f>
        <v>150559837</v>
      </c>
      <c r="E230" s="123">
        <f>SUM(E23:E34)</f>
        <v>845</v>
      </c>
      <c r="F230" s="122">
        <f>SUM(F23:F34)</f>
        <v>198480581</v>
      </c>
      <c r="G230" s="570">
        <f t="shared" si="76"/>
        <v>-9.7402597402597407E-2</v>
      </c>
      <c r="H230" s="570">
        <f t="shared" si="76"/>
        <v>-0.31828371333850475</v>
      </c>
      <c r="I230" s="110">
        <f>SUM(I23:I34)</f>
        <v>58</v>
      </c>
      <c r="J230" s="120">
        <f>SUM(J23:J34)</f>
        <v>78242085</v>
      </c>
      <c r="K230" s="110">
        <f>SUM(K23:K34)</f>
        <v>107</v>
      </c>
      <c r="L230" s="120">
        <f>SUM(L23:L34)</f>
        <v>93246964</v>
      </c>
      <c r="M230" s="570">
        <f>(I230-K230)/I230</f>
        <v>-0.84482758620689657</v>
      </c>
      <c r="N230" s="570">
        <f>(J230-L230)/J230</f>
        <v>-0.19177504024848008</v>
      </c>
      <c r="O230" s="67"/>
      <c r="P230" s="67"/>
      <c r="S230" s="84" t="s">
        <v>208</v>
      </c>
      <c r="X230" s="66"/>
      <c r="Y230" s="66"/>
    </row>
    <row r="231" spans="1:31" hidden="1" x14ac:dyDescent="0.2">
      <c r="A231" s="113"/>
      <c r="B231" s="125">
        <v>2009</v>
      </c>
      <c r="C231" s="125">
        <f>SUM(C35:C46)</f>
        <v>625</v>
      </c>
      <c r="D231" s="120">
        <f>SUM(D35:D46)</f>
        <v>129197240</v>
      </c>
      <c r="E231" s="110">
        <f>SUM(E35:E46)</f>
        <v>770</v>
      </c>
      <c r="F231" s="120">
        <f>SUM(F35:F46)</f>
        <v>150559837</v>
      </c>
      <c r="G231" s="570">
        <f t="shared" si="76"/>
        <v>-0.23200000000000001</v>
      </c>
      <c r="H231" s="570">
        <f t="shared" si="76"/>
        <v>-0.16534871023560566</v>
      </c>
      <c r="I231" s="110">
        <f>SUM(I35:I46)</f>
        <v>35</v>
      </c>
      <c r="J231" s="120">
        <f>SUM(J35:J46)</f>
        <v>43508603</v>
      </c>
      <c r="K231" s="110">
        <f>SUM(K35:K46)</f>
        <v>58</v>
      </c>
      <c r="L231" s="120">
        <f>SUM(L35:L46)</f>
        <v>78242085</v>
      </c>
      <c r="M231" s="570">
        <f t="shared" ref="M231:N233" si="77">(I231-K231)/I231</f>
        <v>-0.65714285714285714</v>
      </c>
      <c r="N231" s="570">
        <f t="shared" si="77"/>
        <v>-0.79831296812724606</v>
      </c>
      <c r="O231" s="65"/>
      <c r="P231" s="65"/>
      <c r="S231" s="69">
        <v>2007</v>
      </c>
      <c r="T231">
        <v>107</v>
      </c>
      <c r="U231" s="70">
        <v>93246964</v>
      </c>
      <c r="V231">
        <v>111</v>
      </c>
      <c r="W231" s="70">
        <v>161487212</v>
      </c>
      <c r="X231" s="94">
        <v>-3.7383177570093455E-2</v>
      </c>
      <c r="Y231" s="94">
        <v>-0.73182273258784059</v>
      </c>
    </row>
    <row r="232" spans="1:31" hidden="1" x14ac:dyDescent="0.2">
      <c r="A232" s="110"/>
      <c r="B232" s="125">
        <v>2010</v>
      </c>
      <c r="C232" s="125">
        <f>SUM(C47:C58)</f>
        <v>509</v>
      </c>
      <c r="D232" s="120">
        <f>SUM(D47:D58)</f>
        <v>120904232</v>
      </c>
      <c r="E232" s="110">
        <f>SUM(E47:E58)</f>
        <v>625</v>
      </c>
      <c r="F232" s="120">
        <f>SUM(F47:F58)</f>
        <v>129197240</v>
      </c>
      <c r="G232" s="570">
        <f t="shared" si="76"/>
        <v>-0.22789783889980353</v>
      </c>
      <c r="H232" s="570">
        <f t="shared" si="76"/>
        <v>-6.8591544421703954E-2</v>
      </c>
      <c r="I232" s="110">
        <f>SUM(I47:I58)</f>
        <v>32</v>
      </c>
      <c r="J232" s="120">
        <f>SUM(J47:J58)</f>
        <v>28794514</v>
      </c>
      <c r="K232" s="110">
        <f>SUM(K47:K58)</f>
        <v>35</v>
      </c>
      <c r="L232" s="120">
        <f>SUM(L47:L58)</f>
        <v>43508603</v>
      </c>
      <c r="M232" s="570">
        <f t="shared" si="77"/>
        <v>-9.375E-2</v>
      </c>
      <c r="N232" s="570">
        <f t="shared" si="77"/>
        <v>-0.51100320706923552</v>
      </c>
      <c r="O232" s="68"/>
      <c r="P232" s="68"/>
      <c r="S232" s="69">
        <v>2008</v>
      </c>
      <c r="T232">
        <v>58</v>
      </c>
      <c r="U232" s="70">
        <v>78242085</v>
      </c>
      <c r="V232">
        <v>107</v>
      </c>
      <c r="W232" s="70">
        <v>93246964</v>
      </c>
      <c r="X232" s="94">
        <v>-0.84482758620689657</v>
      </c>
      <c r="Y232" s="94">
        <v>-0.19177504024848008</v>
      </c>
    </row>
    <row r="233" spans="1:31" hidden="1" x14ac:dyDescent="0.2">
      <c r="A233" s="110"/>
      <c r="B233" s="231">
        <v>2011</v>
      </c>
      <c r="C233" s="578">
        <f>SUM(C59:C70)</f>
        <v>585</v>
      </c>
      <c r="D233" s="128">
        <f>SUM(D59:D70)</f>
        <v>136295952</v>
      </c>
      <c r="E233" s="129">
        <f>SUM(E59:E70)</f>
        <v>509</v>
      </c>
      <c r="F233" s="128">
        <f>SUM(F59:F70)</f>
        <v>120904232</v>
      </c>
      <c r="G233" s="570">
        <f t="shared" si="76"/>
        <v>0.12991452991452992</v>
      </c>
      <c r="H233" s="570">
        <f t="shared" si="76"/>
        <v>0.11292866570241206</v>
      </c>
      <c r="I233" s="110">
        <f>SUM(I59:I70)</f>
        <v>36</v>
      </c>
      <c r="J233" s="120">
        <f>SUM(J59:J70)</f>
        <v>50154517</v>
      </c>
      <c r="K233" s="110">
        <f>SUM(K59:K70)</f>
        <v>32</v>
      </c>
      <c r="L233" s="120">
        <f>SUM(L59:L70)</f>
        <v>28794514</v>
      </c>
      <c r="M233" s="570">
        <f t="shared" si="77"/>
        <v>0.1111111111111111</v>
      </c>
      <c r="N233" s="570">
        <f t="shared" si="77"/>
        <v>0.4258839338438849</v>
      </c>
      <c r="O233" s="68"/>
      <c r="P233" s="68"/>
      <c r="S233" s="69">
        <v>2009</v>
      </c>
      <c r="T233">
        <v>35</v>
      </c>
      <c r="U233" s="70">
        <v>43508603</v>
      </c>
      <c r="V233">
        <v>58</v>
      </c>
      <c r="W233" s="70">
        <v>78242085</v>
      </c>
      <c r="X233" s="94">
        <v>-0.65714285714285714</v>
      </c>
      <c r="Y233" s="94">
        <v>-0.79831296812724606</v>
      </c>
    </row>
    <row r="234" spans="1:31" hidden="1" x14ac:dyDescent="0.2">
      <c r="A234" s="110"/>
      <c r="B234" s="231">
        <v>2012</v>
      </c>
      <c r="C234" s="578">
        <f>SUM(C71:C82)</f>
        <v>1041</v>
      </c>
      <c r="D234" s="128">
        <f>SUM(D71:D82)</f>
        <v>219127369.59999999</v>
      </c>
      <c r="E234" s="129">
        <f>SUM(E71:E82)</f>
        <v>585</v>
      </c>
      <c r="F234" s="128">
        <f>SUM(F71:F82)</f>
        <v>136295952</v>
      </c>
      <c r="G234" s="570">
        <f>(C234-E234)/C234</f>
        <v>0.43804034582132567</v>
      </c>
      <c r="H234" s="570">
        <f>(D234-F234)/D234</f>
        <v>0.37800580434658765</v>
      </c>
      <c r="I234" s="110">
        <f>SUM(I71:I82)</f>
        <v>53</v>
      </c>
      <c r="J234" s="120">
        <f>SUM(J71:J82)</f>
        <v>99443052.770000011</v>
      </c>
      <c r="K234" s="110">
        <f>SUM(K71:K82)</f>
        <v>36</v>
      </c>
      <c r="L234" s="120">
        <f>SUM(L71:L82)</f>
        <v>50154517</v>
      </c>
      <c r="M234" s="570">
        <f>(I234-K234)/I234</f>
        <v>0.32075471698113206</v>
      </c>
      <c r="N234" s="570">
        <f>(J234-L234)/J234</f>
        <v>0.49564584349596097</v>
      </c>
      <c r="O234" s="68"/>
      <c r="P234" s="68"/>
      <c r="S234" s="69">
        <v>2010</v>
      </c>
      <c r="T234">
        <v>32</v>
      </c>
      <c r="U234" s="70">
        <v>28697454</v>
      </c>
      <c r="V234">
        <v>35</v>
      </c>
      <c r="W234" s="70">
        <v>43508603</v>
      </c>
      <c r="X234" s="94">
        <v>-9.375E-2</v>
      </c>
      <c r="Y234" s="94">
        <v>-0.51611369426709419</v>
      </c>
    </row>
    <row r="235" spans="1:31" hidden="1" x14ac:dyDescent="0.2">
      <c r="A235" s="110"/>
      <c r="B235" s="231">
        <v>2013</v>
      </c>
      <c r="C235" s="578">
        <f>SUM(C83:C94)</f>
        <v>1400</v>
      </c>
      <c r="D235" s="128">
        <f>SUM(D83:D94)</f>
        <v>266121198.99000001</v>
      </c>
      <c r="E235" s="129">
        <f>SUM(E83:E94)</f>
        <v>1041</v>
      </c>
      <c r="F235" s="128">
        <f>SUM(F83:F94)</f>
        <v>219127369.59999999</v>
      </c>
      <c r="G235" s="570">
        <f t="shared" ref="G235:H237" si="78">(C235-E235)/C235</f>
        <v>0.25642857142857145</v>
      </c>
      <c r="H235" s="570">
        <f t="shared" si="78"/>
        <v>0.17658807178215777</v>
      </c>
      <c r="I235" s="110">
        <f>SUM(I83:I94)</f>
        <v>59</v>
      </c>
      <c r="J235" s="120">
        <f>SUM(J83:J94)</f>
        <v>70169985.099999994</v>
      </c>
      <c r="K235" s="110">
        <f>SUM(K83:K94)</f>
        <v>53</v>
      </c>
      <c r="L235" s="120">
        <f>SUM(L83:L94)</f>
        <v>99443052.770000011</v>
      </c>
      <c r="M235" s="570">
        <f t="shared" ref="M235:N237" si="79">(I235-K235)/I235</f>
        <v>0.10169491525423729</v>
      </c>
      <c r="N235" s="570">
        <f t="shared" si="79"/>
        <v>-0.41717363383051392</v>
      </c>
      <c r="O235" s="81"/>
      <c r="P235" s="81"/>
      <c r="R235" t="s">
        <v>215</v>
      </c>
      <c r="S235" s="69" t="s">
        <v>210</v>
      </c>
      <c r="T235">
        <v>50</v>
      </c>
      <c r="U235" s="70">
        <v>63014020</v>
      </c>
      <c r="V235">
        <v>32</v>
      </c>
      <c r="W235" s="70">
        <v>28697454</v>
      </c>
      <c r="X235" s="94">
        <f>(T235-V235)/T235</f>
        <v>0.36</v>
      </c>
      <c r="Y235" s="94">
        <f>(U235-W235)/U235</f>
        <v>0.54458620478426867</v>
      </c>
    </row>
    <row r="236" spans="1:31" hidden="1" x14ac:dyDescent="0.2">
      <c r="A236" s="110"/>
      <c r="B236" s="231">
        <v>2014</v>
      </c>
      <c r="C236" s="578">
        <f>SUM(C95:C106)</f>
        <v>1232</v>
      </c>
      <c r="D236" s="128">
        <f>SUM(D95:D106)</f>
        <v>236664723</v>
      </c>
      <c r="E236" s="129">
        <f>SUM(E95:E106)</f>
        <v>1400</v>
      </c>
      <c r="F236" s="128">
        <f>SUM(F95:F106)</f>
        <v>266121198.99000001</v>
      </c>
      <c r="G236" s="570">
        <f t="shared" si="78"/>
        <v>-0.13636363636363635</v>
      </c>
      <c r="H236" s="570">
        <f t="shared" si="78"/>
        <v>-0.12446500524710652</v>
      </c>
      <c r="I236" s="110">
        <f>SUM(I95:I106)</f>
        <v>56</v>
      </c>
      <c r="J236" s="120">
        <f>SUM(J95:J106)</f>
        <v>71395316.949999988</v>
      </c>
      <c r="K236" s="110">
        <f>SUM(K95:K106)</f>
        <v>59</v>
      </c>
      <c r="L236" s="120">
        <f>SUM(L95:L106)</f>
        <v>70169985.099999994</v>
      </c>
      <c r="M236" s="570">
        <f t="shared" si="79"/>
        <v>-5.3571428571428568E-2</v>
      </c>
      <c r="N236" s="570">
        <f t="shared" si="79"/>
        <v>1.7162636183240508E-2</v>
      </c>
      <c r="O236" s="94"/>
      <c r="P236" s="94"/>
    </row>
    <row r="237" spans="1:31" hidden="1" x14ac:dyDescent="0.2">
      <c r="A237" s="110"/>
      <c r="B237" s="231">
        <v>2015</v>
      </c>
      <c r="C237" s="578">
        <f>SUM(C107:C118)</f>
        <v>1470</v>
      </c>
      <c r="D237" s="128">
        <f>SUM(D107:D118)</f>
        <v>298218424.87</v>
      </c>
      <c r="E237" s="129">
        <f>SUM(E107:E118)</f>
        <v>1232</v>
      </c>
      <c r="F237" s="128">
        <f>SUM(F107:F118)</f>
        <v>236664723</v>
      </c>
      <c r="G237" s="570">
        <f t="shared" ref="G237:G243" si="80">(C237-E237)/C237</f>
        <v>0.16190476190476191</v>
      </c>
      <c r="H237" s="570">
        <f t="shared" si="78"/>
        <v>0.20640475817962162</v>
      </c>
      <c r="I237" s="110">
        <f>SUM(I107:I118)</f>
        <v>75</v>
      </c>
      <c r="J237" s="120">
        <f>SUM(J107:J118)</f>
        <v>105192185.28999999</v>
      </c>
      <c r="K237" s="110">
        <f>SUM(K107:K118)</f>
        <v>56</v>
      </c>
      <c r="L237" s="120">
        <f>SUM(L107:L118)</f>
        <v>71395316.949999988</v>
      </c>
      <c r="M237" s="570">
        <f t="shared" si="79"/>
        <v>0.25333333333333335</v>
      </c>
      <c r="N237" s="570">
        <f>(J237-L237)/J237</f>
        <v>0.32128687360973451</v>
      </c>
      <c r="O237" s="94"/>
      <c r="P237" s="94"/>
    </row>
    <row r="238" spans="1:31" hidden="1" x14ac:dyDescent="0.2">
      <c r="A238" s="110"/>
      <c r="B238" s="233">
        <v>2016</v>
      </c>
      <c r="C238" s="578">
        <f>SUM(C119:C130)</f>
        <v>1727</v>
      </c>
      <c r="D238" s="128">
        <f>SUM(D119:D130)</f>
        <v>366620378.0999999</v>
      </c>
      <c r="E238" s="129">
        <f>SUM(E119:E130)</f>
        <v>1470</v>
      </c>
      <c r="F238" s="128">
        <f>SUM(F119:F130)</f>
        <v>298218424.87</v>
      </c>
      <c r="G238" s="570">
        <f t="shared" si="80"/>
        <v>0.14881297046902142</v>
      </c>
      <c r="H238" s="570">
        <f t="shared" ref="H238:H243" si="81">(D238-F238)/D238</f>
        <v>0.18657433496875203</v>
      </c>
      <c r="I238" s="110">
        <f>SUM(I119:I130)</f>
        <v>51</v>
      </c>
      <c r="J238" s="120">
        <f>SUM(J119:J225)</f>
        <v>1446495989.539</v>
      </c>
      <c r="K238" s="110">
        <f>SUM(K119:K130)</f>
        <v>75</v>
      </c>
      <c r="L238" s="120">
        <f>SUM(L119:L130)</f>
        <v>105192185.28999999</v>
      </c>
      <c r="M238" s="570">
        <f t="shared" ref="M238:N240" si="82">(I238-K238)/I238</f>
        <v>-0.47058823529411764</v>
      </c>
      <c r="N238" s="570">
        <f t="shared" si="82"/>
        <v>0.92727792814446386</v>
      </c>
      <c r="O238" s="94"/>
      <c r="P238" s="94"/>
    </row>
    <row r="239" spans="1:31" x14ac:dyDescent="0.2">
      <c r="A239" s="110"/>
      <c r="B239" s="233">
        <v>2017</v>
      </c>
      <c r="C239" s="578">
        <f>SUM(C131:C142)</f>
        <v>2414</v>
      </c>
      <c r="D239" s="128">
        <f>SUM(D131:D142)</f>
        <v>475337989.61000001</v>
      </c>
      <c r="E239" s="129">
        <f>SUM(E131:E142)</f>
        <v>1727</v>
      </c>
      <c r="F239" s="128">
        <f>SUM(F131:F226)</f>
        <v>4149536324.8200006</v>
      </c>
      <c r="G239" s="570">
        <f t="shared" si="80"/>
        <v>0.28458989229494613</v>
      </c>
      <c r="H239" s="570">
        <f t="shared" si="81"/>
        <v>-7.7296542997216902</v>
      </c>
      <c r="I239" s="110">
        <f>SUM(I131:I142)</f>
        <v>80</v>
      </c>
      <c r="J239" s="120">
        <f>SUM(J131:J226)</f>
        <v>1373866932.9390001</v>
      </c>
      <c r="K239" s="110">
        <f>SUM(K131:K142)</f>
        <v>51</v>
      </c>
      <c r="L239" s="120">
        <f>SUM(L131:L226)</f>
        <v>1399974956.099</v>
      </c>
      <c r="M239" s="570">
        <f t="shared" si="82"/>
        <v>0.36249999999999999</v>
      </c>
      <c r="N239" s="570">
        <f t="shared" si="82"/>
        <v>-1.900331286389513E-2</v>
      </c>
      <c r="O239" s="94"/>
      <c r="P239" s="94"/>
    </row>
    <row r="240" spans="1:31" x14ac:dyDescent="0.2">
      <c r="A240" s="110"/>
      <c r="B240" s="233">
        <v>2018</v>
      </c>
      <c r="C240" s="578">
        <f>SUM(C143:C225)</f>
        <v>16449</v>
      </c>
      <c r="D240" s="128">
        <f>SUM(D143:D225)</f>
        <v>3511878805.6100011</v>
      </c>
      <c r="E240" s="129">
        <f>SUM(E143:E225)</f>
        <v>18070</v>
      </c>
      <c r="F240" s="128">
        <f>SUM(F143:F227)</f>
        <v>3782915946.7200012</v>
      </c>
      <c r="G240" s="570">
        <f t="shared" si="80"/>
        <v>-9.8547024135205788E-2</v>
      </c>
      <c r="H240" s="570">
        <f t="shared" si="81"/>
        <v>-7.7177247881400596E-2</v>
      </c>
      <c r="I240" s="110">
        <f>SUM(I143:I225)</f>
        <v>548</v>
      </c>
      <c r="J240" s="120">
        <f>SUM(J143:J227)</f>
        <v>1231146510.779</v>
      </c>
      <c r="K240" s="110">
        <f>SUM(K143:K225)</f>
        <v>594</v>
      </c>
      <c r="L240" s="120">
        <f>SUM(L143:L227)</f>
        <v>1327345899.4990001</v>
      </c>
      <c r="M240" s="570">
        <f t="shared" si="82"/>
        <v>-8.3941605839416053E-2</v>
      </c>
      <c r="N240" s="590">
        <f t="shared" si="82"/>
        <v>-7.8138050896258054E-2</v>
      </c>
      <c r="O240" s="94"/>
      <c r="P240" s="94"/>
    </row>
    <row r="241" spans="1:16" x14ac:dyDescent="0.2">
      <c r="A241" s="110"/>
      <c r="B241" s="231">
        <v>2019</v>
      </c>
      <c r="C241" s="578">
        <f t="shared" ref="C241:F242" si="83">SUM(C155:C166)</f>
        <v>3024</v>
      </c>
      <c r="D241" s="576">
        <f t="shared" si="83"/>
        <v>602250355.85000002</v>
      </c>
      <c r="E241" s="578">
        <f t="shared" si="83"/>
        <v>3137</v>
      </c>
      <c r="F241" s="549">
        <f t="shared" si="83"/>
        <v>593981144.35000002</v>
      </c>
      <c r="G241" s="570">
        <f t="shared" si="80"/>
        <v>-3.7367724867724869E-2</v>
      </c>
      <c r="H241" s="570">
        <f t="shared" si="81"/>
        <v>1.3730521567445246E-2</v>
      </c>
      <c r="I241" s="572">
        <f t="shared" ref="I241:L242" si="84">SUM(I155:I166)</f>
        <v>68</v>
      </c>
      <c r="J241" s="549">
        <f t="shared" si="84"/>
        <v>163801963.78999999</v>
      </c>
      <c r="K241" s="572">
        <f t="shared" si="84"/>
        <v>108</v>
      </c>
      <c r="L241" s="549">
        <f t="shared" si="84"/>
        <v>154033146.99000001</v>
      </c>
      <c r="M241" s="570">
        <f t="shared" ref="M241:N243" si="85">(I241-K241)/I241</f>
        <v>-0.58823529411764708</v>
      </c>
      <c r="N241" s="570">
        <f t="shared" si="85"/>
        <v>5.9637971206034847E-2</v>
      </c>
      <c r="O241" s="94"/>
      <c r="P241" s="94"/>
    </row>
    <row r="242" spans="1:16" x14ac:dyDescent="0.2">
      <c r="A242" s="110"/>
      <c r="B242" s="233">
        <v>2020</v>
      </c>
      <c r="C242" s="578">
        <f t="shared" si="83"/>
        <v>2943</v>
      </c>
      <c r="D242" s="576">
        <f t="shared" si="83"/>
        <v>589695858.70999992</v>
      </c>
      <c r="E242" s="578">
        <f t="shared" si="83"/>
        <v>3271</v>
      </c>
      <c r="F242" s="549">
        <f t="shared" si="83"/>
        <v>615492757.96000004</v>
      </c>
      <c r="G242" s="570">
        <f t="shared" si="80"/>
        <v>-0.11145090044172613</v>
      </c>
      <c r="H242" s="570">
        <f t="shared" si="81"/>
        <v>-4.374610889490152E-2</v>
      </c>
      <c r="I242" s="572">
        <f t="shared" si="84"/>
        <v>60</v>
      </c>
      <c r="J242" s="549">
        <f t="shared" si="84"/>
        <v>151274416.78999999</v>
      </c>
      <c r="K242" s="572">
        <f t="shared" si="84"/>
        <v>104</v>
      </c>
      <c r="L242" s="549">
        <f t="shared" si="84"/>
        <v>141886718.99000001</v>
      </c>
      <c r="M242" s="570">
        <f t="shared" si="85"/>
        <v>-0.73333333333333328</v>
      </c>
      <c r="N242" s="570">
        <f t="shared" si="85"/>
        <v>6.2057405337956367E-2</v>
      </c>
      <c r="O242" s="94"/>
      <c r="P242" s="94"/>
    </row>
    <row r="243" spans="1:16" x14ac:dyDescent="0.2">
      <c r="A243" s="110"/>
      <c r="B243" s="233">
        <v>2021</v>
      </c>
      <c r="C243" s="578">
        <f>SUM(C179:C190)</f>
        <v>2725</v>
      </c>
      <c r="D243" s="576">
        <f>SUM(D179:D190)</f>
        <v>589833268.37</v>
      </c>
      <c r="E243" s="578">
        <f>SUM(E164:E175)</f>
        <v>3024</v>
      </c>
      <c r="F243" s="576">
        <f>SUM(F164:F175)</f>
        <v>602250355.85000002</v>
      </c>
      <c r="G243" s="570">
        <f t="shared" si="80"/>
        <v>-0.10972477064220183</v>
      </c>
      <c r="H243" s="570">
        <f t="shared" si="81"/>
        <v>-2.1051860154166196E-2</v>
      </c>
      <c r="I243" s="578">
        <f>SUM(I179:I190)</f>
        <v>88</v>
      </c>
      <c r="J243" s="576">
        <f>SUM(J179:J190)</f>
        <v>293358769.98000002</v>
      </c>
      <c r="K243" s="578">
        <f>SUM(K167:K178)</f>
        <v>58</v>
      </c>
      <c r="L243" s="576">
        <f>SUM(L167:L178)</f>
        <v>155356705.79000002</v>
      </c>
      <c r="M243" s="570">
        <f t="shared" si="85"/>
        <v>0.34090909090909088</v>
      </c>
      <c r="N243" s="570">
        <f t="shared" si="85"/>
        <v>0.47042078953156369</v>
      </c>
      <c r="O243" s="94"/>
      <c r="P243" s="94"/>
    </row>
    <row r="244" spans="1:16" x14ac:dyDescent="0.2">
      <c r="A244" s="110"/>
      <c r="B244" s="233">
        <v>2022</v>
      </c>
      <c r="C244" s="578">
        <f>SUM(C191:C202)</f>
        <v>2309</v>
      </c>
      <c r="D244" s="576">
        <f>SUM(D191:D202)</f>
        <v>507532829.02999997</v>
      </c>
      <c r="E244" s="578">
        <f>SUM(E179:E190)</f>
        <v>2369</v>
      </c>
      <c r="F244" s="576">
        <f>SUM(F179:F190)</f>
        <v>535240625.18999994</v>
      </c>
      <c r="G244" s="570">
        <f t="shared" ref="G244:H246" si="86">(C244-E244)/C244</f>
        <v>-2.5985275010827199E-2</v>
      </c>
      <c r="H244" s="570">
        <f t="shared" si="86"/>
        <v>-5.4593111174611672E-2</v>
      </c>
      <c r="I244" s="578">
        <f>SUM(I191:I202)</f>
        <v>105</v>
      </c>
      <c r="J244" s="576">
        <f>SUM(J191:J202)</f>
        <v>312216180.47000003</v>
      </c>
      <c r="K244" s="578">
        <f>SUM(K179:K190)</f>
        <v>77</v>
      </c>
      <c r="L244" s="576">
        <f>SUM(L179:L190)</f>
        <v>201827129.15000001</v>
      </c>
      <c r="M244" s="570">
        <f t="shared" ref="M244:N246" si="87">(I244-K244)/I244</f>
        <v>0.26666666666666666</v>
      </c>
      <c r="N244" s="570">
        <f t="shared" si="87"/>
        <v>0.35356608089248914</v>
      </c>
      <c r="O244" s="94"/>
      <c r="P244" s="94"/>
    </row>
    <row r="245" spans="1:16" x14ac:dyDescent="0.2">
      <c r="A245" s="110"/>
      <c r="B245" s="233">
        <v>2023</v>
      </c>
      <c r="C245" s="578">
        <f>SUM(C203:C214)</f>
        <v>2168</v>
      </c>
      <c r="D245" s="576">
        <f>SUM(D203:D214)</f>
        <v>576224190.19000006</v>
      </c>
      <c r="E245" s="578">
        <f>SUM(E203:E214)</f>
        <v>2040</v>
      </c>
      <c r="F245" s="576">
        <f>SUM(F191:F202)</f>
        <v>613138605.26999998</v>
      </c>
      <c r="G245" s="570">
        <f t="shared" si="86"/>
        <v>5.9040590405904057E-2</v>
      </c>
      <c r="H245" s="570">
        <f t="shared" si="86"/>
        <v>-6.4062591797522467E-2</v>
      </c>
      <c r="I245" s="578">
        <f>SUM(I203:I214)</f>
        <v>86</v>
      </c>
      <c r="J245" s="576">
        <f>SUM(J203:J214)</f>
        <v>134623414.68900001</v>
      </c>
      <c r="K245" s="578">
        <f>SUM(K203:K214)</f>
        <v>72</v>
      </c>
      <c r="L245" s="576">
        <f>SUM(L203:L214)</f>
        <v>264306318.06999999</v>
      </c>
      <c r="M245" s="570">
        <f t="shared" si="87"/>
        <v>0.16279069767441862</v>
      </c>
      <c r="N245" s="570">
        <f t="shared" si="87"/>
        <v>-0.96330124800790906</v>
      </c>
      <c r="O245" s="94"/>
      <c r="P245" s="94"/>
    </row>
    <row r="246" spans="1:16" x14ac:dyDescent="0.2">
      <c r="A246" s="110"/>
      <c r="B246" s="584">
        <v>2024</v>
      </c>
      <c r="C246" s="578">
        <f>SUM(C215:C223)</f>
        <v>552</v>
      </c>
      <c r="D246" s="576">
        <f>SUM(D215:D223)</f>
        <v>113614331.5</v>
      </c>
      <c r="E246" s="578">
        <f>SUM(E215:E223)</f>
        <v>1675</v>
      </c>
      <c r="F246" s="576">
        <f>SUM(F215:F223)</f>
        <v>351702465.06</v>
      </c>
      <c r="G246" s="570">
        <f t="shared" si="86"/>
        <v>-2.0344202898550723</v>
      </c>
      <c r="H246" s="570">
        <f t="shared" si="86"/>
        <v>-2.0955818726090909</v>
      </c>
      <c r="I246" s="578">
        <f>SUM(I215:I223)</f>
        <v>21</v>
      </c>
      <c r="J246" s="576">
        <f>SUM(J215:J223)</f>
        <v>33246801.440000001</v>
      </c>
      <c r="K246" s="578">
        <f>SUM(K215:K223)</f>
        <v>75</v>
      </c>
      <c r="L246" s="576">
        <f>SUM(L215:L223)</f>
        <v>94189153.089000002</v>
      </c>
      <c r="M246" s="570">
        <f t="shared" si="87"/>
        <v>-2.5714285714285716</v>
      </c>
      <c r="N246" s="570">
        <f t="shared" si="87"/>
        <v>-1.8330290136024587</v>
      </c>
      <c r="O246" s="94"/>
      <c r="P246" s="94"/>
    </row>
    <row r="247" spans="1:16" x14ac:dyDescent="0.2">
      <c r="A247" s="110"/>
      <c r="B247" s="126"/>
      <c r="C247" s="127"/>
      <c r="D247" s="128"/>
      <c r="E247" s="129"/>
      <c r="F247" s="128"/>
      <c r="G247" s="93"/>
      <c r="H247" s="93"/>
      <c r="I247" s="110"/>
      <c r="J247" s="120"/>
      <c r="K247" s="110"/>
      <c r="L247" s="120"/>
      <c r="M247" s="93"/>
      <c r="N247" s="93"/>
      <c r="O247" s="94"/>
      <c r="P247" s="94"/>
    </row>
    <row r="248" spans="1:16" x14ac:dyDescent="0.2">
      <c r="A248" s="110"/>
      <c r="B248" s="110"/>
      <c r="C248" s="678" t="s">
        <v>159</v>
      </c>
      <c r="D248" s="678"/>
      <c r="E248" s="678"/>
      <c r="F248" s="678"/>
      <c r="I248" s="678" t="s">
        <v>160</v>
      </c>
      <c r="J248" s="678"/>
      <c r="K248" s="678"/>
      <c r="L248" s="678"/>
      <c r="M248" s="65"/>
      <c r="N248" s="65"/>
    </row>
    <row r="249" spans="1:16" x14ac:dyDescent="0.2">
      <c r="A249" s="110"/>
      <c r="B249" s="110"/>
      <c r="C249" s="681" t="s">
        <v>157</v>
      </c>
      <c r="D249" s="681"/>
      <c r="E249" s="681" t="s">
        <v>158</v>
      </c>
      <c r="F249" s="681"/>
      <c r="G249" s="677" t="s">
        <v>161</v>
      </c>
      <c r="H249" s="677"/>
      <c r="I249" s="676" t="s">
        <v>157</v>
      </c>
      <c r="J249" s="676"/>
      <c r="K249" s="676" t="s">
        <v>158</v>
      </c>
      <c r="L249" s="676"/>
      <c r="M249" s="677" t="s">
        <v>161</v>
      </c>
      <c r="N249" s="677"/>
      <c r="O249" s="587"/>
    </row>
    <row r="250" spans="1:16" x14ac:dyDescent="0.2">
      <c r="A250" s="110"/>
      <c r="B250" s="113"/>
      <c r="C250" s="112" t="s">
        <v>155</v>
      </c>
      <c r="D250" s="112" t="s">
        <v>9</v>
      </c>
      <c r="E250" s="112" t="s">
        <v>156</v>
      </c>
      <c r="F250" s="112" t="s">
        <v>9</v>
      </c>
      <c r="G250" s="571" t="s">
        <v>156</v>
      </c>
      <c r="H250" s="571" t="s">
        <v>9</v>
      </c>
      <c r="I250" s="111" t="s">
        <v>155</v>
      </c>
      <c r="J250" s="111" t="s">
        <v>9</v>
      </c>
      <c r="K250" s="111" t="s">
        <v>156</v>
      </c>
      <c r="L250" s="111" t="s">
        <v>9</v>
      </c>
      <c r="M250" s="571" t="s">
        <v>156</v>
      </c>
      <c r="N250" s="571" t="s">
        <v>9</v>
      </c>
      <c r="O250" s="587"/>
    </row>
    <row r="251" spans="1:16" x14ac:dyDescent="0.2">
      <c r="A251" s="110"/>
      <c r="B251" s="130" t="s">
        <v>209</v>
      </c>
      <c r="C251" s="117"/>
      <c r="D251" s="118"/>
      <c r="E251" s="119"/>
      <c r="F251" s="118"/>
      <c r="G251" s="589"/>
      <c r="H251" s="589"/>
      <c r="I251" s="110"/>
      <c r="J251" s="120"/>
      <c r="K251" s="110"/>
      <c r="L251" s="120"/>
      <c r="M251" s="589"/>
      <c r="N251" s="589"/>
      <c r="O251" s="587"/>
    </row>
    <row r="252" spans="1:16" hidden="1" x14ac:dyDescent="0.2">
      <c r="A252" s="110"/>
      <c r="B252" s="125" t="s">
        <v>162</v>
      </c>
      <c r="C252" s="125">
        <f>SUM(C8:C19)</f>
        <v>865</v>
      </c>
      <c r="D252" s="120">
        <f>SUM(D8:D19)</f>
        <v>206277196</v>
      </c>
      <c r="E252" s="110">
        <f>SUM(E8:E19)</f>
        <v>2111</v>
      </c>
      <c r="F252" s="120">
        <f>SUM(F11:F22)</f>
        <v>336455250</v>
      </c>
      <c r="G252" s="570">
        <f t="shared" ref="G252:H254" si="88">(C252-E252)/C252</f>
        <v>-1.4404624277456648</v>
      </c>
      <c r="H252" s="570">
        <f t="shared" si="88"/>
        <v>-0.63108310818807134</v>
      </c>
      <c r="I252" s="110">
        <f>SUM(I8:I19)</f>
        <v>122</v>
      </c>
      <c r="J252" s="120">
        <f>SUM(J8:J19)</f>
        <v>157057360</v>
      </c>
      <c r="K252" s="110">
        <f>SUM(K8:K19)</f>
        <v>118</v>
      </c>
      <c r="L252" s="120">
        <f>SUM(L8:L19)</f>
        <v>119295224</v>
      </c>
      <c r="M252" s="570">
        <f t="shared" ref="M252:M254" si="89">(I252-K252)/I252</f>
        <v>3.2786885245901641E-2</v>
      </c>
      <c r="N252" s="570">
        <f t="shared" ref="N252:N269" si="90">(J252-L252)/J252</f>
        <v>0.24043531611635394</v>
      </c>
      <c r="O252" s="587"/>
    </row>
    <row r="253" spans="1:16" hidden="1" x14ac:dyDescent="0.2">
      <c r="A253" s="110"/>
      <c r="B253" s="125" t="s">
        <v>141</v>
      </c>
      <c r="C253" s="125">
        <f>SUM(C20:C31)</f>
        <v>816</v>
      </c>
      <c r="D253" s="120">
        <f>SUM(D20:D31)</f>
        <v>162837785</v>
      </c>
      <c r="E253" s="110">
        <f>SUM(E20:E31)</f>
        <v>865</v>
      </c>
      <c r="F253" s="120">
        <f>SUM(F20:F31)</f>
        <v>206277196</v>
      </c>
      <c r="G253" s="570">
        <f t="shared" si="88"/>
        <v>-6.0049019607843139E-2</v>
      </c>
      <c r="H253" s="570">
        <f t="shared" si="88"/>
        <v>-0.26676493419509484</v>
      </c>
      <c r="I253" s="110">
        <f>SUM(I20:I31)</f>
        <v>59</v>
      </c>
      <c r="J253" s="120">
        <f>SUM(J20:J31)</f>
        <v>76230460</v>
      </c>
      <c r="K253" s="110">
        <f>SUM(K20:K31)</f>
        <v>122</v>
      </c>
      <c r="L253" s="120">
        <f>SUM(L20:L31)</f>
        <v>157057360</v>
      </c>
      <c r="M253" s="570">
        <f t="shared" si="89"/>
        <v>-1.0677966101694916</v>
      </c>
      <c r="N253" s="570">
        <f t="shared" si="90"/>
        <v>-1.0602966320811917</v>
      </c>
      <c r="O253" s="587"/>
    </row>
    <row r="254" spans="1:16" hidden="1" x14ac:dyDescent="0.2">
      <c r="A254" s="110"/>
      <c r="B254" s="231" t="s">
        <v>178</v>
      </c>
      <c r="C254" s="125">
        <f>SUM(C32:C43)</f>
        <v>561</v>
      </c>
      <c r="D254" s="120">
        <f>SUM(D32:D43)</f>
        <v>113271070</v>
      </c>
      <c r="E254" s="131">
        <f>SUM(E32:E43)</f>
        <v>816</v>
      </c>
      <c r="F254" s="120">
        <f>SUM(F32:F43)</f>
        <v>162837785</v>
      </c>
      <c r="G254" s="570">
        <f t="shared" si="88"/>
        <v>-0.45454545454545453</v>
      </c>
      <c r="H254" s="570">
        <f t="shared" si="88"/>
        <v>-0.43759377394422072</v>
      </c>
      <c r="I254" s="110">
        <f>SUM(I32:I43)</f>
        <v>43</v>
      </c>
      <c r="J254" s="120">
        <f>SUM(J32:J43)</f>
        <v>47851152</v>
      </c>
      <c r="K254" s="110">
        <f>SUM(K32:K43)</f>
        <v>59</v>
      </c>
      <c r="L254" s="120">
        <f>SUM(L32:L43)</f>
        <v>76230460</v>
      </c>
      <c r="M254" s="570">
        <f t="shared" si="89"/>
        <v>-0.37209302325581395</v>
      </c>
      <c r="N254" s="570">
        <f t="shared" si="90"/>
        <v>-0.59307470800285023</v>
      </c>
      <c r="O254" s="587"/>
    </row>
    <row r="255" spans="1:16" hidden="1" x14ac:dyDescent="0.2">
      <c r="A255" s="110"/>
      <c r="B255" s="125" t="s">
        <v>192</v>
      </c>
      <c r="C255" s="125">
        <f>SUM(C44:C55)</f>
        <v>562</v>
      </c>
      <c r="D255" s="120">
        <f>SUM(D44:D55)</f>
        <v>130573037</v>
      </c>
      <c r="E255" s="131">
        <f>SUM(E44:E55)</f>
        <v>561</v>
      </c>
      <c r="F255" s="120">
        <f>SUM(F44:F55)</f>
        <v>113271070</v>
      </c>
      <c r="G255" s="570">
        <f t="shared" ref="G255:H257" si="91">(C255-E255)/C255</f>
        <v>1.7793594306049821E-3</v>
      </c>
      <c r="H255" s="570">
        <f t="shared" si="91"/>
        <v>0.13250796180837857</v>
      </c>
      <c r="I255" s="110">
        <f>SUM(I44:I55)</f>
        <v>30</v>
      </c>
      <c r="J255" s="120">
        <f>SUM(J44:J55)</f>
        <v>22100945</v>
      </c>
      <c r="K255" s="110">
        <f>SUM(K44:K55)</f>
        <v>43</v>
      </c>
      <c r="L255" s="120">
        <f>SUM(L44:L55)</f>
        <v>47851152</v>
      </c>
      <c r="M255" s="570">
        <f t="shared" ref="M255:M257" si="92">(I255-K255)/I255</f>
        <v>-0.43333333333333335</v>
      </c>
      <c r="N255" s="570">
        <f t="shared" si="90"/>
        <v>-1.1651179169035533</v>
      </c>
      <c r="O255" s="587"/>
    </row>
    <row r="256" spans="1:16" hidden="1" x14ac:dyDescent="0.2">
      <c r="A256" s="110"/>
      <c r="B256" s="231" t="s">
        <v>196</v>
      </c>
      <c r="C256" s="578">
        <f>SUM(C56:C67)</f>
        <v>531</v>
      </c>
      <c r="D256" s="128">
        <f>SUM(D56:D67)</f>
        <v>120050731</v>
      </c>
      <c r="E256" s="129">
        <f>SUM(E56:E67)</f>
        <v>562</v>
      </c>
      <c r="F256" s="128">
        <f>SUM(F56:F67)</f>
        <v>130573037</v>
      </c>
      <c r="G256" s="570">
        <f t="shared" si="91"/>
        <v>-5.8380414312617701E-2</v>
      </c>
      <c r="H256" s="570">
        <f t="shared" si="91"/>
        <v>-8.7648829060441122E-2</v>
      </c>
      <c r="I256" s="110">
        <f>SUM(I56:I67)</f>
        <v>41</v>
      </c>
      <c r="J256" s="120">
        <f>SUM(J56:J67)</f>
        <v>61802325</v>
      </c>
      <c r="K256" s="110">
        <f>SUM(K56:K67)</f>
        <v>30</v>
      </c>
      <c r="L256" s="120">
        <f>SUM(L56:L67)</f>
        <v>22100945</v>
      </c>
      <c r="M256" s="570">
        <f t="shared" si="92"/>
        <v>0.26829268292682928</v>
      </c>
      <c r="N256" s="570">
        <f t="shared" si="90"/>
        <v>0.64239298440633097</v>
      </c>
      <c r="O256" s="587"/>
    </row>
    <row r="257" spans="1:15" hidden="1" x14ac:dyDescent="0.2">
      <c r="A257" s="110"/>
      <c r="B257" s="232" t="s">
        <v>234</v>
      </c>
      <c r="C257" s="578">
        <f>SUM(C68:C79)</f>
        <v>935</v>
      </c>
      <c r="D257" s="128">
        <f>SUM(D68:D79)</f>
        <v>207483737.59999999</v>
      </c>
      <c r="E257" s="129">
        <f>SUM(E68:E79)</f>
        <v>531</v>
      </c>
      <c r="F257" s="128">
        <f>SUM(F68:F79)</f>
        <v>120050731</v>
      </c>
      <c r="G257" s="570">
        <f t="shared" si="91"/>
        <v>0.43208556149732619</v>
      </c>
      <c r="H257" s="570">
        <f t="shared" si="91"/>
        <v>0.42139691337428459</v>
      </c>
      <c r="I257" s="110">
        <f>SUM(I68:I79)</f>
        <v>48</v>
      </c>
      <c r="J257" s="120">
        <f>SUM(J68:J79)</f>
        <v>85055470.770000011</v>
      </c>
      <c r="K257" s="110">
        <f>SUM(K68:K79)</f>
        <v>41</v>
      </c>
      <c r="L257" s="120">
        <f>SUM(L68:L79)</f>
        <v>61802325</v>
      </c>
      <c r="M257" s="570">
        <f t="shared" si="92"/>
        <v>0.14583333333333334</v>
      </c>
      <c r="N257" s="570">
        <f t="shared" si="90"/>
        <v>0.27338800854890627</v>
      </c>
      <c r="O257" s="587"/>
    </row>
    <row r="258" spans="1:15" hidden="1" x14ac:dyDescent="0.2">
      <c r="A258" s="110"/>
      <c r="B258" s="233" t="s">
        <v>268</v>
      </c>
      <c r="C258" s="578">
        <f>SUM(C80:C91)</f>
        <v>1304</v>
      </c>
      <c r="D258" s="128">
        <f>SUM(D80:D91)</f>
        <v>254887788</v>
      </c>
      <c r="E258" s="129">
        <f>SUM(E80:E91)</f>
        <v>935</v>
      </c>
      <c r="F258" s="128">
        <f>SUM(F80:F91)</f>
        <v>207483737.59999999</v>
      </c>
      <c r="G258" s="570">
        <f t="shared" ref="G258:H260" si="93">(C258-E258)/C258</f>
        <v>0.28297546012269936</v>
      </c>
      <c r="H258" s="570">
        <f t="shared" si="93"/>
        <v>0.1859800768485621</v>
      </c>
      <c r="I258" s="110">
        <f>SUM(I80:I91)</f>
        <v>50</v>
      </c>
      <c r="J258" s="120">
        <f>SUM(J80:J91)</f>
        <v>67200352.099999994</v>
      </c>
      <c r="K258" s="110">
        <f>SUM(K80:K91)</f>
        <v>48</v>
      </c>
      <c r="L258" s="120">
        <f>SUM(L80:L91)</f>
        <v>85055470.770000011</v>
      </c>
      <c r="M258" s="570">
        <f t="shared" ref="M258:M260" si="94">(I258-K258)/I258</f>
        <v>0.04</v>
      </c>
      <c r="N258" s="570">
        <f t="shared" si="90"/>
        <v>-0.26569977852839283</v>
      </c>
      <c r="O258" s="587"/>
    </row>
    <row r="259" spans="1:15" hidden="1" x14ac:dyDescent="0.2">
      <c r="A259" s="110"/>
      <c r="B259" s="231" t="s">
        <v>285</v>
      </c>
      <c r="C259" s="578">
        <f>SUM(C92:C103)</f>
        <v>1369</v>
      </c>
      <c r="D259" s="128">
        <f>SUM(D92:D103)</f>
        <v>252837707.99000001</v>
      </c>
      <c r="E259" s="129">
        <f>SUM(E92:E103)</f>
        <v>1304</v>
      </c>
      <c r="F259" s="128">
        <f>SUM(F92:F103)</f>
        <v>254887788</v>
      </c>
      <c r="G259" s="570">
        <f t="shared" si="93"/>
        <v>4.7479912344777213E-2</v>
      </c>
      <c r="H259" s="570">
        <f t="shared" si="93"/>
        <v>-8.108284267792339E-3</v>
      </c>
      <c r="I259" s="110">
        <f>SUM(I92:I103)</f>
        <v>54</v>
      </c>
      <c r="J259" s="120">
        <f>SUM(J92:J103)</f>
        <v>64909731.649999999</v>
      </c>
      <c r="K259" s="110">
        <f>SUM(K92:K103)</f>
        <v>50</v>
      </c>
      <c r="L259" s="120">
        <f>SUM(L92:L103)</f>
        <v>67200352.099999994</v>
      </c>
      <c r="M259" s="570">
        <f t="shared" si="94"/>
        <v>7.407407407407407E-2</v>
      </c>
      <c r="N259" s="570">
        <f t="shared" si="90"/>
        <v>-3.5289322444764654E-2</v>
      </c>
      <c r="O259" s="587"/>
    </row>
    <row r="260" spans="1:15" hidden="1" x14ac:dyDescent="0.2">
      <c r="A260" s="110"/>
      <c r="B260" s="231" t="s">
        <v>304</v>
      </c>
      <c r="C260" s="578">
        <f>SUM(C104:C115)</f>
        <v>1440</v>
      </c>
      <c r="D260" s="128">
        <f>SUM(D104:D115)</f>
        <v>282453555.56999999</v>
      </c>
      <c r="E260" s="129">
        <f>SUM(E104:E115)</f>
        <v>1369</v>
      </c>
      <c r="F260" s="128">
        <f>SUM(F104:F115)</f>
        <v>252837707.99000001</v>
      </c>
      <c r="G260" s="570">
        <f t="shared" si="93"/>
        <v>4.9305555555555554E-2</v>
      </c>
      <c r="H260" s="570">
        <f t="shared" si="93"/>
        <v>0.10485209690575248</v>
      </c>
      <c r="I260" s="110">
        <f>SUM(I104:I115)</f>
        <v>68</v>
      </c>
      <c r="J260" s="120">
        <f>SUM(J104:J115)</f>
        <v>92939632.590000004</v>
      </c>
      <c r="K260" s="110">
        <f>SUM(K104:K115)</f>
        <v>54</v>
      </c>
      <c r="L260" s="120">
        <f>SUM(L104:L115)</f>
        <v>64909731.649999999</v>
      </c>
      <c r="M260" s="570">
        <f t="shared" si="94"/>
        <v>0.20588235294117646</v>
      </c>
      <c r="N260" s="570">
        <f t="shared" si="90"/>
        <v>0.3015925516259888</v>
      </c>
      <c r="O260" s="587"/>
    </row>
    <row r="261" spans="1:15" hidden="1" x14ac:dyDescent="0.2">
      <c r="A261" s="110"/>
      <c r="B261" s="233" t="s">
        <v>347</v>
      </c>
      <c r="C261" s="578">
        <f>SUM(C116:C127)</f>
        <v>1556</v>
      </c>
      <c r="D261" s="128">
        <f>SUM(D116:D127)</f>
        <v>347591833.71000004</v>
      </c>
      <c r="E261" s="129">
        <f>SUM(E116:E127)</f>
        <v>1440</v>
      </c>
      <c r="F261" s="128">
        <f>SUM(F116:F127)</f>
        <v>282453555.56999999</v>
      </c>
      <c r="G261" s="570">
        <f t="shared" ref="G261:H263" si="95">(C261-E261)/C261</f>
        <v>7.4550128534704371E-2</v>
      </c>
      <c r="H261" s="570">
        <f t="shared" si="95"/>
        <v>0.18739875860934546</v>
      </c>
      <c r="I261" s="110">
        <f>SUM(I116:I127)</f>
        <v>66</v>
      </c>
      <c r="J261" s="120">
        <f>SUM(J116:J127)</f>
        <v>84093353.599999994</v>
      </c>
      <c r="K261" s="110">
        <f>SUM(K116:K127)</f>
        <v>68</v>
      </c>
      <c r="L261" s="120">
        <f>SUM(L116:L127)</f>
        <v>92939632.590000004</v>
      </c>
      <c r="M261" s="570">
        <f t="shared" ref="M261:M263" si="96">(I261-K261)/I261</f>
        <v>-3.0303030303030304E-2</v>
      </c>
      <c r="N261" s="570">
        <f t="shared" si="90"/>
        <v>-0.10519593536581243</v>
      </c>
      <c r="O261" s="587"/>
    </row>
    <row r="262" spans="1:15" x14ac:dyDescent="0.2">
      <c r="A262" s="110"/>
      <c r="B262" s="233" t="s">
        <v>369</v>
      </c>
      <c r="C262" s="578">
        <f>SUM(C128:C139)</f>
        <v>2182</v>
      </c>
      <c r="D262" s="128">
        <f>SUM(D128:D139)</f>
        <v>435729574.30000007</v>
      </c>
      <c r="E262" s="129">
        <f>SUM(E128:E139)</f>
        <v>1556</v>
      </c>
      <c r="F262" s="128">
        <f>SUM(F128:F139)</f>
        <v>347591833.71000004</v>
      </c>
      <c r="G262" s="570">
        <f t="shared" si="95"/>
        <v>0.28689275893675525</v>
      </c>
      <c r="H262" s="570">
        <f t="shared" si="95"/>
        <v>0.20227624147751133</v>
      </c>
      <c r="I262" s="110">
        <f>SUM(I128:I139)</f>
        <v>79</v>
      </c>
      <c r="J262" s="120">
        <f>SUM(J128:J139)</f>
        <v>152909654.16</v>
      </c>
      <c r="K262" s="110">
        <f>SUM(K128:K139)</f>
        <v>66</v>
      </c>
      <c r="L262" s="120">
        <f>SUM(L128:L139)</f>
        <v>84093353.599999994</v>
      </c>
      <c r="M262" s="570">
        <f t="shared" si="96"/>
        <v>0.16455696202531644</v>
      </c>
      <c r="N262" s="570">
        <f t="shared" si="90"/>
        <v>0.45004549214396056</v>
      </c>
      <c r="O262" s="587"/>
    </row>
    <row r="263" spans="1:15" x14ac:dyDescent="0.2">
      <c r="A263" s="110"/>
      <c r="B263" s="233" t="s">
        <v>394</v>
      </c>
      <c r="C263" s="578">
        <f t="shared" ref="C263:F265" si="97">SUM(C140:C151)</f>
        <v>3044</v>
      </c>
      <c r="D263" s="128">
        <f t="shared" si="97"/>
        <v>565669330.77999997</v>
      </c>
      <c r="E263" s="129">
        <f t="shared" si="97"/>
        <v>2182</v>
      </c>
      <c r="F263" s="128">
        <f t="shared" si="97"/>
        <v>435729574.30000007</v>
      </c>
      <c r="G263" s="570">
        <f t="shared" si="95"/>
        <v>0.28318002628120892</v>
      </c>
      <c r="H263" s="570">
        <f t="shared" si="95"/>
        <v>0.22970974279412729</v>
      </c>
      <c r="I263" s="110">
        <f t="shared" ref="I263:L265" si="98">SUM(I140:I151)</f>
        <v>79</v>
      </c>
      <c r="J263" s="120">
        <f t="shared" si="98"/>
        <v>119827840.27</v>
      </c>
      <c r="K263" s="110">
        <f t="shared" si="98"/>
        <v>79</v>
      </c>
      <c r="L263" s="120">
        <f t="shared" si="98"/>
        <v>152909654.16</v>
      </c>
      <c r="M263" s="570">
        <f t="shared" si="96"/>
        <v>0</v>
      </c>
      <c r="N263" s="570">
        <f t="shared" si="90"/>
        <v>-0.27607786150079128</v>
      </c>
      <c r="O263" s="587"/>
    </row>
    <row r="264" spans="1:15" x14ac:dyDescent="0.2">
      <c r="A264" s="110"/>
      <c r="B264" s="231" t="s">
        <v>419</v>
      </c>
      <c r="C264" s="578">
        <f t="shared" si="97"/>
        <v>2917</v>
      </c>
      <c r="D264" s="575">
        <f t="shared" si="97"/>
        <v>549354680.15999997</v>
      </c>
      <c r="E264" s="578">
        <f t="shared" si="97"/>
        <v>2259</v>
      </c>
      <c r="F264" s="575">
        <f t="shared" si="97"/>
        <v>449868429.35000002</v>
      </c>
      <c r="G264" s="571">
        <f t="shared" ref="G264:H266" si="99">(C264-E264)/C264</f>
        <v>0.22557422008913267</v>
      </c>
      <c r="H264" s="571">
        <f t="shared" si="99"/>
        <v>0.18109657458643019</v>
      </c>
      <c r="I264" s="578">
        <f t="shared" si="98"/>
        <v>94</v>
      </c>
      <c r="J264" s="549">
        <f t="shared" si="98"/>
        <v>139656528.30000001</v>
      </c>
      <c r="K264" s="578">
        <f t="shared" si="98"/>
        <v>80</v>
      </c>
      <c r="L264" s="549">
        <f t="shared" si="98"/>
        <v>147112955.16</v>
      </c>
      <c r="M264" s="571">
        <f t="shared" ref="M264:M266" si="100">(I264-K264)/I264</f>
        <v>0.14893617021276595</v>
      </c>
      <c r="N264" s="571">
        <f t="shared" si="90"/>
        <v>-5.339118013862288E-2</v>
      </c>
      <c r="O264" s="587"/>
    </row>
    <row r="265" spans="1:15" x14ac:dyDescent="0.2">
      <c r="A265" s="110"/>
      <c r="B265" s="231" t="s">
        <v>534</v>
      </c>
      <c r="C265" s="578">
        <f t="shared" si="97"/>
        <v>2943</v>
      </c>
      <c r="D265" s="575">
        <f t="shared" si="97"/>
        <v>553223983.72000003</v>
      </c>
      <c r="E265" s="578">
        <f t="shared" si="97"/>
        <v>2297</v>
      </c>
      <c r="F265" s="575">
        <f t="shared" si="97"/>
        <v>458762857.50999999</v>
      </c>
      <c r="G265" s="570">
        <f t="shared" si="99"/>
        <v>0.21950390757730207</v>
      </c>
      <c r="H265" s="570">
        <f t="shared" si="99"/>
        <v>0.17074662160310297</v>
      </c>
      <c r="I265" s="578">
        <f t="shared" si="98"/>
        <v>101</v>
      </c>
      <c r="J265" s="549">
        <f t="shared" si="98"/>
        <v>134997090.30000001</v>
      </c>
      <c r="K265" s="578">
        <f t="shared" si="98"/>
        <v>86</v>
      </c>
      <c r="L265" s="549">
        <f t="shared" si="98"/>
        <v>150273254.56</v>
      </c>
      <c r="M265" s="570">
        <f t="shared" si="100"/>
        <v>0.14851485148514851</v>
      </c>
      <c r="N265" s="570">
        <f t="shared" si="90"/>
        <v>-0.11315921125449611</v>
      </c>
      <c r="O265" s="587"/>
    </row>
    <row r="266" spans="1:15" x14ac:dyDescent="0.2">
      <c r="A266" s="110"/>
      <c r="B266" s="233" t="s">
        <v>545</v>
      </c>
      <c r="C266" s="578">
        <f>SUM(C176:C187)</f>
        <v>2546</v>
      </c>
      <c r="D266" s="576">
        <f>SUM(D176:D187)</f>
        <v>584401569.55999994</v>
      </c>
      <c r="E266" s="578">
        <f>SUM(E176:E187)</f>
        <v>2530</v>
      </c>
      <c r="F266" s="576">
        <f>SUM(F176:F187)</f>
        <v>540904205.64999998</v>
      </c>
      <c r="G266" s="588">
        <f t="shared" si="99"/>
        <v>6.2843676355066776E-3</v>
      </c>
      <c r="H266" s="588">
        <f t="shared" si="99"/>
        <v>7.4430607608992977E-2</v>
      </c>
      <c r="I266" s="578">
        <f>SUM(I176:I187)</f>
        <v>84</v>
      </c>
      <c r="J266" s="576">
        <f>SUM(J176:J187)</f>
        <v>266901872.57999998</v>
      </c>
      <c r="K266" s="578">
        <f>SUM(K176:K187)</f>
        <v>64</v>
      </c>
      <c r="L266" s="576">
        <f>SUM(L176:L187)</f>
        <v>155001555.05000001</v>
      </c>
      <c r="M266" s="588">
        <f t="shared" si="100"/>
        <v>0.23809523809523808</v>
      </c>
      <c r="N266" s="588">
        <f t="shared" si="90"/>
        <v>0.4192563972980724</v>
      </c>
      <c r="O266" s="587"/>
    </row>
    <row r="267" spans="1:15" x14ac:dyDescent="0.2">
      <c r="A267" s="110"/>
      <c r="B267" s="231" t="s">
        <v>577</v>
      </c>
      <c r="C267" s="578">
        <f>SUM(C188:C199)</f>
        <v>2451</v>
      </c>
      <c r="D267" s="576">
        <f>SUM(D188:D199)</f>
        <v>541887786.94000006</v>
      </c>
      <c r="E267" s="578">
        <f>SUM(E188:E199)</f>
        <v>2725</v>
      </c>
      <c r="F267" s="576">
        <f>SUM(F188:F199)</f>
        <v>589833268.37</v>
      </c>
      <c r="G267" s="588">
        <f t="shared" ref="G267:H269" si="101">(C267-E267)/C267</f>
        <v>-0.11179110567115463</v>
      </c>
      <c r="H267" s="588">
        <f t="shared" si="101"/>
        <v>-8.8478616026289328E-2</v>
      </c>
      <c r="I267" s="578">
        <f>SUM(I188:I199)</f>
        <v>106</v>
      </c>
      <c r="J267" s="576">
        <f>SUM(J188:J199)</f>
        <v>355623130</v>
      </c>
      <c r="K267" s="578">
        <f>SUM(K188:K199)</f>
        <v>88</v>
      </c>
      <c r="L267" s="576">
        <f>SUM(L188:L199)</f>
        <v>293358769.98000002</v>
      </c>
      <c r="M267" s="588">
        <f t="shared" ref="M267:M269" si="102">(I267-K267)/I267</f>
        <v>0.16981132075471697</v>
      </c>
      <c r="N267" s="588">
        <f t="shared" si="90"/>
        <v>0.17508523705980536</v>
      </c>
      <c r="O267" s="587"/>
    </row>
    <row r="268" spans="1:15" x14ac:dyDescent="0.2">
      <c r="A268" s="110"/>
      <c r="B268" s="233" t="s">
        <v>599</v>
      </c>
      <c r="C268" s="578">
        <f>SUM(C200:C211)</f>
        <v>2367</v>
      </c>
      <c r="D268" s="576">
        <f>SUM(D200:D211)</f>
        <v>604870300.16000009</v>
      </c>
      <c r="E268" s="578">
        <f>SUM(E189:E199)</f>
        <v>2544</v>
      </c>
      <c r="F268" s="576">
        <f>SUM(F189:F199)</f>
        <v>550063341.90999997</v>
      </c>
      <c r="G268" s="588">
        <f t="shared" si="101"/>
        <v>-7.477820025348543E-2</v>
      </c>
      <c r="H268" s="588">
        <f t="shared" si="101"/>
        <v>9.0609438478798848E-2</v>
      </c>
      <c r="I268" s="578">
        <f>SUM(I200:I211)</f>
        <v>92</v>
      </c>
      <c r="J268" s="576">
        <f>SUM(J200:J211)</f>
        <v>169046775.829</v>
      </c>
      <c r="K268" s="578">
        <f>SUM(K189:K199)</f>
        <v>81</v>
      </c>
      <c r="L268" s="576">
        <f>SUM(L189:L199)</f>
        <v>276212341.98000002</v>
      </c>
      <c r="M268" s="588">
        <f t="shared" si="102"/>
        <v>0.11956521739130435</v>
      </c>
      <c r="N268" s="588">
        <f t="shared" si="90"/>
        <v>-0.63394031400754913</v>
      </c>
      <c r="O268" s="587"/>
    </row>
    <row r="269" spans="1:15" x14ac:dyDescent="0.2">
      <c r="A269" s="110"/>
      <c r="B269" s="584" t="s">
        <v>626</v>
      </c>
      <c r="C269" s="578">
        <f>SUM(C212:C223)</f>
        <v>936</v>
      </c>
      <c r="D269" s="576">
        <f>SUM(D212:D223)</f>
        <v>194011824.59</v>
      </c>
      <c r="E269" s="578">
        <f>SUM(E212:E223)</f>
        <v>2336</v>
      </c>
      <c r="F269" s="576">
        <f>SUM(F212:F223)</f>
        <v>576224190.19000006</v>
      </c>
      <c r="G269" s="588">
        <f t="shared" si="101"/>
        <v>-1.4957264957264957</v>
      </c>
      <c r="H269" s="588">
        <f t="shared" si="101"/>
        <v>-1.9700467556950159</v>
      </c>
      <c r="I269" s="578">
        <f>SUM(I212:I223)</f>
        <v>37</v>
      </c>
      <c r="J269" s="576">
        <f>SUM(J212:J223)</f>
        <v>56039416.769999996</v>
      </c>
      <c r="K269" s="578">
        <f>SUM(K212:K223)</f>
        <v>86</v>
      </c>
      <c r="L269" s="576">
        <f>SUM(L212:L223)</f>
        <v>134623414.68900001</v>
      </c>
      <c r="M269" s="588">
        <f t="shared" si="102"/>
        <v>-1.3243243243243243</v>
      </c>
      <c r="N269" s="588">
        <f t="shared" si="90"/>
        <v>-1.402298639929261</v>
      </c>
      <c r="O269" s="587"/>
    </row>
    <row r="270" spans="1:15" x14ac:dyDescent="0.2">
      <c r="A270" s="110"/>
      <c r="B270" s="110"/>
      <c r="C270" s="111"/>
      <c r="D270" s="110"/>
      <c r="E270" s="110"/>
      <c r="F270" s="110"/>
      <c r="I270" s="110"/>
      <c r="J270" s="110"/>
      <c r="K270" s="110"/>
      <c r="L270" s="110"/>
    </row>
    <row r="271" spans="1:15" x14ac:dyDescent="0.2">
      <c r="A271" s="110"/>
      <c r="B271" s="132" t="s">
        <v>220</v>
      </c>
      <c r="C271" s="681" t="s">
        <v>157</v>
      </c>
      <c r="D271" s="681"/>
      <c r="E271" s="681" t="s">
        <v>158</v>
      </c>
      <c r="F271" s="681"/>
      <c r="G271" s="677" t="s">
        <v>161</v>
      </c>
      <c r="H271" s="677"/>
      <c r="I271" s="113"/>
      <c r="J271" s="113"/>
      <c r="K271" s="113"/>
      <c r="L271" s="113"/>
    </row>
    <row r="272" spans="1:15" x14ac:dyDescent="0.2">
      <c r="A272" s="110"/>
      <c r="B272" s="132"/>
      <c r="C272" s="111" t="s">
        <v>155</v>
      </c>
      <c r="D272" s="111" t="s">
        <v>9</v>
      </c>
      <c r="E272" s="111" t="s">
        <v>156</v>
      </c>
      <c r="F272" s="111" t="s">
        <v>9</v>
      </c>
      <c r="G272" s="571" t="s">
        <v>156</v>
      </c>
      <c r="H272" s="571" t="s">
        <v>9</v>
      </c>
      <c r="I272" s="110"/>
      <c r="J272" s="110"/>
      <c r="K272" s="110"/>
      <c r="L272" s="110"/>
    </row>
    <row r="273" spans="1:12" x14ac:dyDescent="0.2">
      <c r="A273" s="110"/>
      <c r="B273" s="133" t="s">
        <v>208</v>
      </c>
      <c r="C273" s="117"/>
      <c r="D273" s="118"/>
      <c r="E273" s="119"/>
      <c r="F273" s="118"/>
      <c r="G273" s="589"/>
      <c r="H273" s="589"/>
      <c r="I273" s="110"/>
      <c r="J273" s="110"/>
      <c r="K273" s="110"/>
      <c r="L273" s="110"/>
    </row>
    <row r="274" spans="1:12" hidden="1" x14ac:dyDescent="0.2">
      <c r="A274" s="110"/>
      <c r="B274" s="110">
        <v>2007</v>
      </c>
      <c r="C274" s="125">
        <f t="shared" ref="C274:C291" si="103">SUM(C229,I229)</f>
        <v>952</v>
      </c>
      <c r="D274" s="120">
        <f t="shared" ref="D274:D291" si="104">SUM(D229,J229)</f>
        <v>291727545</v>
      </c>
      <c r="E274" s="125">
        <f t="shared" ref="E274:E291" si="105">SUM(E229,K229)</f>
        <v>1749</v>
      </c>
      <c r="F274" s="120">
        <f t="shared" ref="F274:F291" si="106">SUM(F229,L229)</f>
        <v>497942462</v>
      </c>
      <c r="G274" s="570">
        <f>(C274-E274)/C274</f>
        <v>-0.83718487394957986</v>
      </c>
      <c r="H274" s="570">
        <f>(D274-F274)/D274</f>
        <v>-0.70687502957596959</v>
      </c>
      <c r="I274" s="110"/>
      <c r="J274" s="110"/>
      <c r="K274" s="110"/>
      <c r="L274" s="110"/>
    </row>
    <row r="275" spans="1:12" hidden="1" x14ac:dyDescent="0.2">
      <c r="A275" s="110"/>
      <c r="B275" s="110">
        <v>2008</v>
      </c>
      <c r="C275" s="125">
        <f t="shared" si="103"/>
        <v>828</v>
      </c>
      <c r="D275" s="120">
        <f t="shared" si="104"/>
        <v>228801922</v>
      </c>
      <c r="E275" s="125">
        <f t="shared" si="105"/>
        <v>952</v>
      </c>
      <c r="F275" s="120">
        <f t="shared" si="106"/>
        <v>291727545</v>
      </c>
      <c r="G275" s="570">
        <f>(C275-E275)/C275</f>
        <v>-0.14975845410628019</v>
      </c>
      <c r="H275" s="570">
        <f>(D275-F275)/D275</f>
        <v>-0.275022265765757</v>
      </c>
      <c r="I275" s="110"/>
      <c r="J275" s="110"/>
      <c r="K275" s="110"/>
      <c r="L275" s="110"/>
    </row>
    <row r="276" spans="1:12" hidden="1" x14ac:dyDescent="0.2">
      <c r="A276" s="110"/>
      <c r="B276" s="110">
        <v>2009</v>
      </c>
      <c r="C276" s="125">
        <f t="shared" si="103"/>
        <v>660</v>
      </c>
      <c r="D276" s="120">
        <f t="shared" si="104"/>
        <v>172705843</v>
      </c>
      <c r="E276" s="125">
        <f t="shared" si="105"/>
        <v>828</v>
      </c>
      <c r="F276" s="120">
        <f t="shared" si="106"/>
        <v>228801922</v>
      </c>
      <c r="G276" s="570">
        <f t="shared" ref="G276:H278" si="107">(C276-E276)/C276</f>
        <v>-0.25454545454545452</v>
      </c>
      <c r="H276" s="570">
        <f t="shared" si="107"/>
        <v>-0.32480707094548039</v>
      </c>
      <c r="I276" s="110"/>
      <c r="J276" s="110"/>
      <c r="K276" s="110"/>
      <c r="L276" s="110"/>
    </row>
    <row r="277" spans="1:12" hidden="1" x14ac:dyDescent="0.2">
      <c r="A277" s="110"/>
      <c r="B277" s="125">
        <v>2010</v>
      </c>
      <c r="C277" s="125">
        <f t="shared" si="103"/>
        <v>541</v>
      </c>
      <c r="D277" s="120">
        <f t="shared" si="104"/>
        <v>149698746</v>
      </c>
      <c r="E277" s="125">
        <f t="shared" si="105"/>
        <v>660</v>
      </c>
      <c r="F277" s="120">
        <f t="shared" si="106"/>
        <v>172705843</v>
      </c>
      <c r="G277" s="570">
        <f t="shared" si="107"/>
        <v>-0.21996303142329021</v>
      </c>
      <c r="H277" s="570">
        <f t="shared" si="107"/>
        <v>-0.15368931012955847</v>
      </c>
      <c r="I277" s="110"/>
      <c r="J277" s="110"/>
      <c r="K277" s="110"/>
      <c r="L277" s="110"/>
    </row>
    <row r="278" spans="1:12" hidden="1" x14ac:dyDescent="0.2">
      <c r="A278" s="110"/>
      <c r="B278" s="231">
        <v>2011</v>
      </c>
      <c r="C278" s="578">
        <f t="shared" si="103"/>
        <v>621</v>
      </c>
      <c r="D278" s="128">
        <f t="shared" si="104"/>
        <v>186450469</v>
      </c>
      <c r="E278" s="578">
        <f t="shared" si="105"/>
        <v>541</v>
      </c>
      <c r="F278" s="128">
        <f t="shared" si="106"/>
        <v>149698746</v>
      </c>
      <c r="G278" s="570">
        <f t="shared" si="107"/>
        <v>0.1288244766505636</v>
      </c>
      <c r="H278" s="570">
        <f t="shared" si="107"/>
        <v>0.19711252643724914</v>
      </c>
      <c r="I278" s="110"/>
      <c r="J278" s="110"/>
      <c r="K278" s="110"/>
      <c r="L278" s="110"/>
    </row>
    <row r="279" spans="1:12" hidden="1" x14ac:dyDescent="0.2">
      <c r="A279" s="110"/>
      <c r="B279" s="231">
        <v>2012</v>
      </c>
      <c r="C279" s="578">
        <f t="shared" si="103"/>
        <v>1094</v>
      </c>
      <c r="D279" s="128">
        <f t="shared" si="104"/>
        <v>318570422.37</v>
      </c>
      <c r="E279" s="578">
        <f t="shared" si="105"/>
        <v>621</v>
      </c>
      <c r="F279" s="128">
        <f t="shared" si="106"/>
        <v>186450469</v>
      </c>
      <c r="G279" s="570">
        <f t="shared" ref="G279:H281" si="108">(C279-E279)/C279</f>
        <v>0.43235831809872027</v>
      </c>
      <c r="H279" s="570">
        <f t="shared" si="108"/>
        <v>0.41472762093572763</v>
      </c>
      <c r="I279" s="110"/>
      <c r="J279" s="110"/>
      <c r="K279" s="110"/>
      <c r="L279" s="110"/>
    </row>
    <row r="280" spans="1:12" hidden="1" x14ac:dyDescent="0.2">
      <c r="A280" s="110"/>
      <c r="B280" s="233">
        <v>2013</v>
      </c>
      <c r="C280" s="579">
        <f t="shared" si="103"/>
        <v>1459</v>
      </c>
      <c r="D280" s="234">
        <f t="shared" si="104"/>
        <v>336291184.09000003</v>
      </c>
      <c r="E280" s="579">
        <f t="shared" si="105"/>
        <v>1094</v>
      </c>
      <c r="F280" s="234">
        <f t="shared" si="106"/>
        <v>318570422.37</v>
      </c>
      <c r="G280" s="570">
        <f t="shared" si="108"/>
        <v>0.25017135023989034</v>
      </c>
      <c r="H280" s="570">
        <f t="shared" si="108"/>
        <v>5.2694696020510322E-2</v>
      </c>
      <c r="I280" s="110"/>
      <c r="J280" s="110"/>
      <c r="K280" s="110"/>
      <c r="L280" s="110"/>
    </row>
    <row r="281" spans="1:12" hidden="1" x14ac:dyDescent="0.2">
      <c r="A281" s="110"/>
      <c r="B281" s="231">
        <v>2014</v>
      </c>
      <c r="C281" s="579">
        <f t="shared" si="103"/>
        <v>1288</v>
      </c>
      <c r="D281" s="577">
        <f t="shared" si="104"/>
        <v>308060039.94999999</v>
      </c>
      <c r="E281" s="579">
        <f t="shared" si="105"/>
        <v>1459</v>
      </c>
      <c r="F281" s="577">
        <f t="shared" si="106"/>
        <v>336291184.09000003</v>
      </c>
      <c r="G281" s="570">
        <f t="shared" si="108"/>
        <v>-0.13276397515527949</v>
      </c>
      <c r="H281" s="570">
        <f t="shared" si="108"/>
        <v>-9.164169473126775E-2</v>
      </c>
      <c r="I281" s="110"/>
      <c r="J281" s="110"/>
      <c r="K281" s="110"/>
      <c r="L281" s="110"/>
    </row>
    <row r="282" spans="1:12" hidden="1" x14ac:dyDescent="0.2">
      <c r="A282" s="110"/>
      <c r="B282" s="231">
        <v>2015</v>
      </c>
      <c r="C282" s="579">
        <f t="shared" si="103"/>
        <v>1545</v>
      </c>
      <c r="D282" s="577">
        <f t="shared" si="104"/>
        <v>403410610.15999997</v>
      </c>
      <c r="E282" s="579">
        <f t="shared" si="105"/>
        <v>1288</v>
      </c>
      <c r="F282" s="577">
        <f t="shared" si="106"/>
        <v>308060039.94999999</v>
      </c>
      <c r="G282" s="570">
        <f t="shared" ref="G282:H284" si="109">(C282-E282)/C282</f>
        <v>0.16634304207119741</v>
      </c>
      <c r="H282" s="570">
        <f t="shared" si="109"/>
        <v>0.23636108671554823</v>
      </c>
      <c r="I282" s="110"/>
      <c r="J282" s="110"/>
      <c r="K282" s="110"/>
      <c r="L282" s="110"/>
    </row>
    <row r="283" spans="1:12" hidden="1" x14ac:dyDescent="0.2">
      <c r="A283" s="110"/>
      <c r="B283" s="233">
        <v>2016</v>
      </c>
      <c r="C283" s="579">
        <f t="shared" si="103"/>
        <v>1778</v>
      </c>
      <c r="D283" s="577">
        <f t="shared" si="104"/>
        <v>1813116367.6389999</v>
      </c>
      <c r="E283" s="579">
        <f t="shared" si="105"/>
        <v>1545</v>
      </c>
      <c r="F283" s="577">
        <f t="shared" si="106"/>
        <v>403410610.15999997</v>
      </c>
      <c r="G283" s="570">
        <f t="shared" si="109"/>
        <v>0.13104611923509563</v>
      </c>
      <c r="H283" s="570">
        <f t="shared" si="109"/>
        <v>0.77750429185893222</v>
      </c>
      <c r="I283" s="110"/>
      <c r="J283" s="110"/>
      <c r="K283" s="110"/>
      <c r="L283" s="110"/>
    </row>
    <row r="284" spans="1:12" x14ac:dyDescent="0.2">
      <c r="A284" s="110"/>
      <c r="B284" s="233">
        <v>2017</v>
      </c>
      <c r="C284" s="579">
        <f t="shared" si="103"/>
        <v>2494</v>
      </c>
      <c r="D284" s="577">
        <f t="shared" si="104"/>
        <v>1849204922.5490003</v>
      </c>
      <c r="E284" s="579">
        <f t="shared" si="105"/>
        <v>1778</v>
      </c>
      <c r="F284" s="577">
        <f t="shared" si="106"/>
        <v>5549511280.9190006</v>
      </c>
      <c r="G284" s="570">
        <f t="shared" si="109"/>
        <v>0.28708901363271855</v>
      </c>
      <c r="H284" s="570">
        <f t="shared" si="109"/>
        <v>-2.0010255830756636</v>
      </c>
      <c r="I284" s="110"/>
      <c r="J284" s="110"/>
      <c r="K284" s="110"/>
      <c r="L284" s="110"/>
    </row>
    <row r="285" spans="1:12" x14ac:dyDescent="0.2">
      <c r="A285" s="110"/>
      <c r="B285" s="233">
        <v>2018</v>
      </c>
      <c r="C285" s="579">
        <f t="shared" si="103"/>
        <v>16997</v>
      </c>
      <c r="D285" s="577">
        <f t="shared" si="104"/>
        <v>4743025316.3890009</v>
      </c>
      <c r="E285" s="579">
        <f t="shared" si="105"/>
        <v>18664</v>
      </c>
      <c r="F285" s="577">
        <f t="shared" si="106"/>
        <v>5110261846.2190018</v>
      </c>
      <c r="G285" s="570">
        <f t="shared" ref="G285:H287" si="110">(C285-E285)/C285</f>
        <v>-9.8076131081955634E-2</v>
      </c>
      <c r="H285" s="570">
        <f t="shared" si="110"/>
        <v>-7.7426643404380643E-2</v>
      </c>
      <c r="I285" s="110"/>
      <c r="J285" s="110"/>
      <c r="K285" s="110"/>
      <c r="L285" s="110"/>
    </row>
    <row r="286" spans="1:12" x14ac:dyDescent="0.2">
      <c r="A286" s="110"/>
      <c r="B286" s="231">
        <v>2019</v>
      </c>
      <c r="C286" s="579">
        <f t="shared" si="103"/>
        <v>3092</v>
      </c>
      <c r="D286" s="577">
        <f t="shared" si="104"/>
        <v>766052319.63999999</v>
      </c>
      <c r="E286" s="579">
        <f t="shared" si="105"/>
        <v>3245</v>
      </c>
      <c r="F286" s="577">
        <f t="shared" si="106"/>
        <v>748014291.34000003</v>
      </c>
      <c r="G286" s="571">
        <f t="shared" si="110"/>
        <v>-4.9482535575679172E-2</v>
      </c>
      <c r="H286" s="571">
        <f t="shared" si="110"/>
        <v>2.3546731518908234E-2</v>
      </c>
      <c r="I286" s="110"/>
      <c r="J286" s="110"/>
      <c r="K286" s="110"/>
      <c r="L286" s="110"/>
    </row>
    <row r="287" spans="1:12" x14ac:dyDescent="0.2">
      <c r="A287" s="110"/>
      <c r="B287" s="233">
        <v>2020</v>
      </c>
      <c r="C287" s="579">
        <f t="shared" si="103"/>
        <v>3003</v>
      </c>
      <c r="D287" s="577">
        <f t="shared" si="104"/>
        <v>740970275.49999988</v>
      </c>
      <c r="E287" s="579">
        <f t="shared" si="105"/>
        <v>3375</v>
      </c>
      <c r="F287" s="577">
        <f t="shared" si="106"/>
        <v>757379476.95000005</v>
      </c>
      <c r="G287" s="571">
        <f t="shared" si="110"/>
        <v>-0.12387612387612387</v>
      </c>
      <c r="H287" s="571">
        <f t="shared" si="110"/>
        <v>-2.2145559670294992E-2</v>
      </c>
      <c r="I287" s="110"/>
      <c r="J287" s="110"/>
      <c r="K287" s="110"/>
      <c r="L287" s="110"/>
    </row>
    <row r="288" spans="1:12" x14ac:dyDescent="0.2">
      <c r="A288" s="110"/>
      <c r="B288" s="233">
        <v>2021</v>
      </c>
      <c r="C288" s="579">
        <f t="shared" si="103"/>
        <v>2813</v>
      </c>
      <c r="D288" s="577">
        <f t="shared" si="104"/>
        <v>883192038.35000002</v>
      </c>
      <c r="E288" s="579">
        <f t="shared" si="105"/>
        <v>3082</v>
      </c>
      <c r="F288" s="577">
        <f t="shared" si="106"/>
        <v>757607061.6400001</v>
      </c>
      <c r="G288" s="571">
        <f t="shared" ref="G288:H290" si="111">(C288-E288)/C288</f>
        <v>-9.562744400995378E-2</v>
      </c>
      <c r="H288" s="571">
        <f t="shared" si="111"/>
        <v>0.14219441668045457</v>
      </c>
      <c r="I288" s="110"/>
      <c r="J288" s="110"/>
      <c r="K288" s="110"/>
      <c r="L288" s="110"/>
    </row>
    <row r="289" spans="1:12" x14ac:dyDescent="0.2">
      <c r="A289" s="110"/>
      <c r="B289" s="233">
        <v>2022</v>
      </c>
      <c r="C289" s="579">
        <f t="shared" si="103"/>
        <v>2414</v>
      </c>
      <c r="D289" s="577">
        <f t="shared" si="104"/>
        <v>819749009.5</v>
      </c>
      <c r="E289" s="579">
        <f t="shared" si="105"/>
        <v>2446</v>
      </c>
      <c r="F289" s="577">
        <f t="shared" si="106"/>
        <v>737067754.33999991</v>
      </c>
      <c r="G289" s="571">
        <f t="shared" si="111"/>
        <v>-1.3256006628003313E-2</v>
      </c>
      <c r="H289" s="571">
        <f t="shared" si="111"/>
        <v>0.10086167131867707</v>
      </c>
      <c r="I289" s="110"/>
      <c r="J289" s="110"/>
      <c r="K289" s="110"/>
      <c r="L289" s="110"/>
    </row>
    <row r="290" spans="1:12" x14ac:dyDescent="0.2">
      <c r="A290" s="110"/>
      <c r="B290" s="233">
        <v>2023</v>
      </c>
      <c r="C290" s="579">
        <f t="shared" si="103"/>
        <v>2254</v>
      </c>
      <c r="D290" s="577">
        <f t="shared" si="104"/>
        <v>710847604.87900007</v>
      </c>
      <c r="E290" s="579">
        <f t="shared" si="105"/>
        <v>2112</v>
      </c>
      <c r="F290" s="577">
        <f t="shared" si="106"/>
        <v>877444923.33999991</v>
      </c>
      <c r="G290" s="571">
        <f t="shared" si="111"/>
        <v>6.2999112688553682E-2</v>
      </c>
      <c r="H290" s="571">
        <f t="shared" si="111"/>
        <v>-0.23436432410763755</v>
      </c>
      <c r="I290" s="110"/>
      <c r="J290" s="110"/>
      <c r="K290" s="110"/>
      <c r="L290" s="110"/>
    </row>
    <row r="291" spans="1:12" x14ac:dyDescent="0.2">
      <c r="A291" s="110"/>
      <c r="B291" s="584">
        <v>2024</v>
      </c>
      <c r="C291" s="579">
        <f t="shared" si="103"/>
        <v>573</v>
      </c>
      <c r="D291" s="577">
        <f t="shared" si="104"/>
        <v>146861132.94</v>
      </c>
      <c r="E291" s="579">
        <f t="shared" si="105"/>
        <v>1750</v>
      </c>
      <c r="F291" s="577">
        <f t="shared" si="106"/>
        <v>445891618.14899999</v>
      </c>
      <c r="G291" s="571">
        <f t="shared" ref="G291" si="112">(C291-E291)/C291</f>
        <v>-2.0541012216404888</v>
      </c>
      <c r="H291" s="571">
        <f t="shared" ref="H291" si="113">(D291-F291)/D291</f>
        <v>-2.0361444803178026</v>
      </c>
      <c r="I291" s="110"/>
      <c r="J291" s="110"/>
      <c r="K291" s="110"/>
      <c r="L291" s="110"/>
    </row>
    <row r="292" spans="1:12" x14ac:dyDescent="0.2">
      <c r="A292" s="110"/>
      <c r="B292" s="584"/>
      <c r="C292" s="579"/>
      <c r="D292" s="577"/>
      <c r="E292" s="579"/>
      <c r="F292" s="577"/>
      <c r="G292" s="571"/>
      <c r="H292" s="571"/>
      <c r="I292" s="110"/>
      <c r="J292" s="110"/>
      <c r="K292" s="110"/>
      <c r="L292" s="110"/>
    </row>
    <row r="293" spans="1:12" x14ac:dyDescent="0.2">
      <c r="A293" s="110"/>
      <c r="B293" s="584"/>
      <c r="C293" s="579"/>
      <c r="D293" s="577"/>
      <c r="E293" s="579"/>
      <c r="F293" s="577"/>
      <c r="G293" s="571"/>
      <c r="H293" s="571"/>
      <c r="I293" s="110"/>
      <c r="J293" s="110"/>
      <c r="K293" s="110"/>
      <c r="L293" s="110"/>
    </row>
    <row r="294" spans="1:12" x14ac:dyDescent="0.2">
      <c r="B294" s="130" t="s">
        <v>209</v>
      </c>
      <c r="C294" s="581"/>
      <c r="D294" s="118"/>
      <c r="E294" s="581"/>
      <c r="F294" s="118"/>
      <c r="G294" s="93"/>
      <c r="H294" s="93"/>
      <c r="I294" s="110"/>
      <c r="J294" s="110"/>
      <c r="K294" s="110"/>
      <c r="L294" s="110"/>
    </row>
    <row r="295" spans="1:12" hidden="1" x14ac:dyDescent="0.2">
      <c r="B295" s="125" t="s">
        <v>162</v>
      </c>
      <c r="C295" s="125">
        <f t="shared" ref="C295:C311" si="114">SUM(C252,I252)</f>
        <v>987</v>
      </c>
      <c r="D295" s="120">
        <f t="shared" ref="D295:D312" si="115">SUM(D252,J252)</f>
        <v>363334556</v>
      </c>
      <c r="E295" s="125">
        <f t="shared" ref="E295:E312" si="116">SUM(E252,K252)</f>
        <v>2229</v>
      </c>
      <c r="F295" s="120">
        <f t="shared" ref="F295:F312" si="117">SUM(F252,L252)</f>
        <v>455750474</v>
      </c>
      <c r="G295" s="570">
        <f t="shared" ref="G295:H297" si="118">(C295-E295)/C295</f>
        <v>-1.2583586626139818</v>
      </c>
      <c r="H295" s="570">
        <f t="shared" si="118"/>
        <v>-0.25435488167549908</v>
      </c>
      <c r="I295" s="110"/>
      <c r="J295" s="110"/>
      <c r="K295" s="110"/>
      <c r="L295" s="110"/>
    </row>
    <row r="296" spans="1:12" hidden="1" x14ac:dyDescent="0.2">
      <c r="B296" s="125" t="s">
        <v>141</v>
      </c>
      <c r="C296" s="125">
        <f t="shared" si="114"/>
        <v>875</v>
      </c>
      <c r="D296" s="120">
        <f t="shared" si="115"/>
        <v>239068245</v>
      </c>
      <c r="E296" s="125">
        <f t="shared" si="116"/>
        <v>987</v>
      </c>
      <c r="F296" s="120">
        <f t="shared" si="117"/>
        <v>363334556</v>
      </c>
      <c r="G296" s="570">
        <f t="shared" si="118"/>
        <v>-0.128</v>
      </c>
      <c r="H296" s="570">
        <f t="shared" si="118"/>
        <v>-0.51979429974064517</v>
      </c>
      <c r="I296" s="110"/>
      <c r="J296" s="110"/>
      <c r="K296" s="110"/>
      <c r="L296" s="110"/>
    </row>
    <row r="297" spans="1:12" hidden="1" x14ac:dyDescent="0.2">
      <c r="B297" s="231" t="s">
        <v>302</v>
      </c>
      <c r="C297" s="125">
        <f t="shared" si="114"/>
        <v>604</v>
      </c>
      <c r="D297" s="120">
        <f t="shared" si="115"/>
        <v>161122222</v>
      </c>
      <c r="E297" s="125">
        <f t="shared" si="116"/>
        <v>875</v>
      </c>
      <c r="F297" s="120">
        <f t="shared" si="117"/>
        <v>239068245</v>
      </c>
      <c r="G297" s="570">
        <f t="shared" si="118"/>
        <v>-0.44867549668874174</v>
      </c>
      <c r="H297" s="570">
        <f t="shared" si="118"/>
        <v>-0.4837695386301214</v>
      </c>
      <c r="I297" s="110"/>
      <c r="J297" s="110"/>
      <c r="K297" s="110"/>
      <c r="L297" s="110"/>
    </row>
    <row r="298" spans="1:12" hidden="1" x14ac:dyDescent="0.2">
      <c r="B298" s="125" t="s">
        <v>192</v>
      </c>
      <c r="C298" s="125">
        <f t="shared" si="114"/>
        <v>592</v>
      </c>
      <c r="D298" s="120">
        <f t="shared" si="115"/>
        <v>152673982</v>
      </c>
      <c r="E298" s="125">
        <f t="shared" si="116"/>
        <v>604</v>
      </c>
      <c r="F298" s="120">
        <f t="shared" si="117"/>
        <v>161122222</v>
      </c>
      <c r="G298" s="570">
        <f t="shared" ref="G298:H300" si="119">(C298-E298)/C298</f>
        <v>-2.0270270270270271E-2</v>
      </c>
      <c r="H298" s="570">
        <f t="shared" si="119"/>
        <v>-5.5335165097089037E-2</v>
      </c>
      <c r="I298" s="110"/>
      <c r="J298" s="110"/>
      <c r="K298" s="110"/>
      <c r="L298" s="110"/>
    </row>
    <row r="299" spans="1:12" hidden="1" x14ac:dyDescent="0.2">
      <c r="B299" s="231" t="s">
        <v>196</v>
      </c>
      <c r="C299" s="578">
        <f t="shared" si="114"/>
        <v>572</v>
      </c>
      <c r="D299" s="128">
        <f t="shared" si="115"/>
        <v>181853056</v>
      </c>
      <c r="E299" s="578">
        <f t="shared" si="116"/>
        <v>592</v>
      </c>
      <c r="F299" s="128">
        <f t="shared" si="117"/>
        <v>152673982</v>
      </c>
      <c r="G299" s="570">
        <f t="shared" si="119"/>
        <v>-3.4965034965034968E-2</v>
      </c>
      <c r="H299" s="570">
        <f t="shared" si="119"/>
        <v>0.16045413061411518</v>
      </c>
    </row>
    <row r="300" spans="1:12" hidden="1" x14ac:dyDescent="0.2">
      <c r="B300" s="233" t="s">
        <v>234</v>
      </c>
      <c r="C300" s="578">
        <f t="shared" si="114"/>
        <v>983</v>
      </c>
      <c r="D300" s="128">
        <f t="shared" si="115"/>
        <v>292539208.37</v>
      </c>
      <c r="E300" s="578">
        <f t="shared" si="116"/>
        <v>572</v>
      </c>
      <c r="F300" s="128">
        <f t="shared" si="117"/>
        <v>181853056</v>
      </c>
      <c r="G300" s="570">
        <f t="shared" si="119"/>
        <v>0.41810783316378436</v>
      </c>
      <c r="H300" s="570">
        <f t="shared" si="119"/>
        <v>0.3783634781359137</v>
      </c>
    </row>
    <row r="301" spans="1:12" hidden="1" x14ac:dyDescent="0.2">
      <c r="B301" s="233" t="s">
        <v>270</v>
      </c>
      <c r="C301" s="69">
        <f t="shared" si="114"/>
        <v>1354</v>
      </c>
      <c r="D301" s="70">
        <f t="shared" si="115"/>
        <v>322088140.10000002</v>
      </c>
      <c r="E301" s="69">
        <f t="shared" si="116"/>
        <v>983</v>
      </c>
      <c r="F301" s="70">
        <f t="shared" si="117"/>
        <v>292539208.37</v>
      </c>
      <c r="G301" s="570">
        <f t="shared" ref="G301:H303" si="120">(C301-E301)/C301</f>
        <v>0.27400295420974891</v>
      </c>
      <c r="H301" s="570">
        <f t="shared" si="120"/>
        <v>9.1741756529209184E-2</v>
      </c>
    </row>
    <row r="302" spans="1:12" hidden="1" x14ac:dyDescent="0.2">
      <c r="B302" s="231" t="s">
        <v>285</v>
      </c>
      <c r="C302" s="69">
        <f t="shared" si="114"/>
        <v>1423</v>
      </c>
      <c r="D302" s="70">
        <f t="shared" si="115"/>
        <v>317747439.63999999</v>
      </c>
      <c r="E302" s="582">
        <f t="shared" si="116"/>
        <v>1354</v>
      </c>
      <c r="F302" s="70">
        <f t="shared" si="117"/>
        <v>322088140.10000002</v>
      </c>
      <c r="G302" s="570">
        <f t="shared" si="120"/>
        <v>4.8489107519325371E-2</v>
      </c>
      <c r="H302" s="570">
        <f t="shared" si="120"/>
        <v>-1.366085109896698E-2</v>
      </c>
    </row>
    <row r="303" spans="1:12" hidden="1" x14ac:dyDescent="0.2">
      <c r="B303" s="231" t="s">
        <v>304</v>
      </c>
      <c r="C303" s="69">
        <f t="shared" si="114"/>
        <v>1508</v>
      </c>
      <c r="D303" s="70">
        <f t="shared" si="115"/>
        <v>375393188.15999997</v>
      </c>
      <c r="E303" s="582">
        <f t="shared" si="116"/>
        <v>1423</v>
      </c>
      <c r="F303" s="70">
        <f t="shared" si="117"/>
        <v>317747439.63999999</v>
      </c>
      <c r="G303" s="570">
        <f t="shared" si="120"/>
        <v>5.636604774535809E-2</v>
      </c>
      <c r="H303" s="570">
        <f t="shared" si="120"/>
        <v>0.15356098708810409</v>
      </c>
    </row>
    <row r="304" spans="1:12" hidden="1" x14ac:dyDescent="0.2">
      <c r="B304" s="233" t="s">
        <v>347</v>
      </c>
      <c r="C304" s="69">
        <f t="shared" si="114"/>
        <v>1622</v>
      </c>
      <c r="D304" s="70">
        <f t="shared" si="115"/>
        <v>431685187.31000006</v>
      </c>
      <c r="E304" s="582">
        <f t="shared" si="116"/>
        <v>1508</v>
      </c>
      <c r="F304" s="70">
        <f t="shared" si="117"/>
        <v>375393188.15999997</v>
      </c>
      <c r="G304" s="570">
        <f t="shared" ref="G304:H306" si="121">(C304-E304)/C304</f>
        <v>7.0283600493218246E-2</v>
      </c>
      <c r="H304" s="570">
        <f t="shared" si="121"/>
        <v>0.1304005808046777</v>
      </c>
    </row>
    <row r="305" spans="2:8" x14ac:dyDescent="0.2">
      <c r="B305" s="233" t="s">
        <v>369</v>
      </c>
      <c r="C305" s="69">
        <f t="shared" si="114"/>
        <v>2261</v>
      </c>
      <c r="D305" s="70">
        <f t="shared" si="115"/>
        <v>588639228.46000004</v>
      </c>
      <c r="E305" s="582">
        <f t="shared" si="116"/>
        <v>1622</v>
      </c>
      <c r="F305" s="70">
        <f t="shared" si="117"/>
        <v>431685187.31000006</v>
      </c>
      <c r="G305" s="570">
        <f t="shared" si="121"/>
        <v>0.28261831048208758</v>
      </c>
      <c r="H305" s="570">
        <f t="shared" si="121"/>
        <v>0.26663877220793403</v>
      </c>
    </row>
    <row r="306" spans="2:8" x14ac:dyDescent="0.2">
      <c r="B306" s="233" t="s">
        <v>394</v>
      </c>
      <c r="C306" s="69">
        <f t="shared" si="114"/>
        <v>3123</v>
      </c>
      <c r="D306" s="106">
        <f t="shared" si="115"/>
        <v>685497171.04999995</v>
      </c>
      <c r="E306" s="69">
        <f t="shared" si="116"/>
        <v>2261</v>
      </c>
      <c r="F306" s="106">
        <f t="shared" si="117"/>
        <v>588639228.46000004</v>
      </c>
      <c r="G306" s="586">
        <f t="shared" si="121"/>
        <v>0.27601665065642011</v>
      </c>
      <c r="H306" s="586">
        <f t="shared" si="121"/>
        <v>0.14129590417074839</v>
      </c>
    </row>
    <row r="307" spans="2:8" x14ac:dyDescent="0.2">
      <c r="B307" s="233" t="s">
        <v>419</v>
      </c>
      <c r="C307" s="69">
        <f t="shared" si="114"/>
        <v>3011</v>
      </c>
      <c r="D307" s="106">
        <f t="shared" si="115"/>
        <v>689011208.46000004</v>
      </c>
      <c r="E307" s="69">
        <f t="shared" si="116"/>
        <v>2339</v>
      </c>
      <c r="F307" s="106">
        <f t="shared" si="117"/>
        <v>596981384.50999999</v>
      </c>
      <c r="G307" s="571">
        <f t="shared" ref="G307:H309" si="122">(C307-E307)/C307</f>
        <v>0.22318166722019261</v>
      </c>
      <c r="H307" s="571">
        <f t="shared" si="122"/>
        <v>0.13356796351062955</v>
      </c>
    </row>
    <row r="308" spans="2:8" x14ac:dyDescent="0.2">
      <c r="B308" s="585" t="s">
        <v>535</v>
      </c>
      <c r="C308" s="69">
        <f t="shared" si="114"/>
        <v>3044</v>
      </c>
      <c r="D308" s="106">
        <f t="shared" si="115"/>
        <v>688221074.01999998</v>
      </c>
      <c r="E308" s="69">
        <f t="shared" si="116"/>
        <v>2383</v>
      </c>
      <c r="F308" s="106">
        <f t="shared" si="117"/>
        <v>609036112.06999993</v>
      </c>
      <c r="G308" s="587">
        <f t="shared" si="122"/>
        <v>0.21714848883048621</v>
      </c>
      <c r="H308" s="587">
        <f t="shared" si="122"/>
        <v>0.11505745019906045</v>
      </c>
    </row>
    <row r="309" spans="2:8" x14ac:dyDescent="0.2">
      <c r="B309" s="233" t="s">
        <v>545</v>
      </c>
      <c r="C309" s="69">
        <f t="shared" si="114"/>
        <v>2630</v>
      </c>
      <c r="D309" s="69">
        <f t="shared" si="115"/>
        <v>851303442.13999987</v>
      </c>
      <c r="E309" s="69">
        <f t="shared" si="116"/>
        <v>2594</v>
      </c>
      <c r="F309" s="69">
        <f t="shared" si="117"/>
        <v>695905760.70000005</v>
      </c>
      <c r="G309" s="588">
        <f t="shared" si="122"/>
        <v>1.3688212927756654E-2</v>
      </c>
      <c r="H309" s="588">
        <f>(D309-F309)/D309</f>
        <v>0.18254088230791404</v>
      </c>
    </row>
    <row r="310" spans="2:8" x14ac:dyDescent="0.2">
      <c r="B310" s="231" t="s">
        <v>577</v>
      </c>
      <c r="C310" s="69">
        <f t="shared" si="114"/>
        <v>2557</v>
      </c>
      <c r="D310" s="69">
        <f t="shared" si="115"/>
        <v>897510916.94000006</v>
      </c>
      <c r="E310" s="69">
        <f t="shared" si="116"/>
        <v>2813</v>
      </c>
      <c r="F310" s="69">
        <f t="shared" si="117"/>
        <v>883192038.35000002</v>
      </c>
      <c r="G310" s="588">
        <f>(C310-E310)/C310</f>
        <v>-0.10011732499022291</v>
      </c>
      <c r="H310" s="588">
        <f>(D310-F310)/D310</f>
        <v>1.5953988213111923E-2</v>
      </c>
    </row>
    <row r="311" spans="2:8" x14ac:dyDescent="0.2">
      <c r="B311" s="233" t="s">
        <v>599</v>
      </c>
      <c r="C311" s="69">
        <f t="shared" si="114"/>
        <v>2459</v>
      </c>
      <c r="D311" s="69">
        <f t="shared" si="115"/>
        <v>773917075.98900008</v>
      </c>
      <c r="E311" s="69">
        <f t="shared" si="116"/>
        <v>2625</v>
      </c>
      <c r="F311" s="69">
        <f t="shared" si="117"/>
        <v>826275683.88999999</v>
      </c>
      <c r="G311" s="638">
        <f>(C311-E311)/C311</f>
        <v>-6.7507116714111429E-2</v>
      </c>
      <c r="H311" s="638">
        <f>(D311-F311)/D311</f>
        <v>-6.7654028481139356E-2</v>
      </c>
    </row>
    <row r="312" spans="2:8" x14ac:dyDescent="0.2">
      <c r="B312" s="584" t="s">
        <v>626</v>
      </c>
      <c r="C312" s="69">
        <f>SUM(C269,I269)</f>
        <v>973</v>
      </c>
      <c r="D312" s="69">
        <f t="shared" si="115"/>
        <v>250051241.36000001</v>
      </c>
      <c r="E312" s="69">
        <f t="shared" si="116"/>
        <v>2422</v>
      </c>
      <c r="F312" s="69">
        <f t="shared" si="117"/>
        <v>710847604.87900007</v>
      </c>
      <c r="G312" s="638">
        <f>(C312-E312)/C312</f>
        <v>-1.4892086330935252</v>
      </c>
      <c r="H312" s="638">
        <f>(D312-F312)/D312</f>
        <v>-1.8428077421762896</v>
      </c>
    </row>
  </sheetData>
  <mergeCells count="47">
    <mergeCell ref="M6:N6"/>
    <mergeCell ref="C6:D6"/>
    <mergeCell ref="E6:F6"/>
    <mergeCell ref="G226:H226"/>
    <mergeCell ref="G249:H249"/>
    <mergeCell ref="C248:F248"/>
    <mergeCell ref="C249:D249"/>
    <mergeCell ref="E249:F249"/>
    <mergeCell ref="I248:L248"/>
    <mergeCell ref="I249:J249"/>
    <mergeCell ref="A8:A19"/>
    <mergeCell ref="A128:A139"/>
    <mergeCell ref="C271:D271"/>
    <mergeCell ref="E271:F271"/>
    <mergeCell ref="E226:F226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C5:F5"/>
    <mergeCell ref="I5:L5"/>
    <mergeCell ref="I6:J6"/>
    <mergeCell ref="K6:L6"/>
    <mergeCell ref="G6:H6"/>
    <mergeCell ref="G271:H271"/>
    <mergeCell ref="A44:A55"/>
    <mergeCell ref="C225:F225"/>
    <mergeCell ref="U143:V143"/>
    <mergeCell ref="A140:A151"/>
    <mergeCell ref="W143:X143"/>
    <mergeCell ref="K249:L249"/>
    <mergeCell ref="A32:A43"/>
    <mergeCell ref="M249:N249"/>
    <mergeCell ref="M226:N226"/>
    <mergeCell ref="I225:L225"/>
    <mergeCell ref="I226:J226"/>
    <mergeCell ref="K226:L226"/>
    <mergeCell ref="A164:A175"/>
    <mergeCell ref="C226:D226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3" activePane="bottomLeft" state="frozen"/>
      <selection pane="bottomLeft" activeCell="K126" sqref="K126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5703125" style="422" customWidth="1"/>
    <col min="5" max="5" width="12.140625" style="423" customWidth="1"/>
    <col min="6" max="6" width="12.42578125" style="424" hidden="1" customWidth="1"/>
    <col min="7" max="7" width="3.5703125" style="421" customWidth="1"/>
    <col min="8" max="8" width="4.42578125" style="421" bestFit="1" customWidth="1"/>
    <col min="9" max="9" width="10.5703125" style="425" customWidth="1"/>
    <col min="10" max="10" width="18.85546875" style="426" customWidth="1"/>
    <col min="11" max="11" width="17.570312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5703125" style="421" customWidth="1"/>
    <col min="16" max="16" width="11.42578125" style="425" customWidth="1"/>
    <col min="17" max="17" width="9.5703125" style="427" customWidth="1"/>
    <col min="18" max="18" width="6" style="428" customWidth="1"/>
    <col min="19" max="19" width="8.42578125" style="429" customWidth="1"/>
    <col min="20" max="20" width="3.5703125" style="428" customWidth="1"/>
    <col min="21" max="21" width="9" style="429" customWidth="1"/>
    <col min="22" max="22" width="6.425781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94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95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95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95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95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95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95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95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95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95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95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96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94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95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95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95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95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95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95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95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95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95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95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96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94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95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95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95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95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95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95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95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95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95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95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96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94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95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95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95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95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95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95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95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95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95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95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96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94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95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95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95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95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95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95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95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95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95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95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96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88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89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89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89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89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89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89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89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89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89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89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90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91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92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92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92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92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92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92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92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92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92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92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93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88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89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89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89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89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89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89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89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89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89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89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90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5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86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86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86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86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86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86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86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636</v>
      </c>
      <c r="K113" s="628" t="s">
        <v>637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86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639</v>
      </c>
      <c r="K114" s="624" t="s">
        <v>638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86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86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641</v>
      </c>
      <c r="K116" s="614" t="s">
        <v>642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87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s="615" customFormat="1" ht="24.75" customHeight="1" x14ac:dyDescent="0.2">
      <c r="A119" s="685" t="s">
        <v>626</v>
      </c>
      <c r="B119" s="610" t="s">
        <v>643</v>
      </c>
      <c r="C119" s="611">
        <f>SUM('Summary Data'!C279)</f>
        <v>127</v>
      </c>
      <c r="D119" s="612">
        <f>SUM('Summary Data'!D279)</f>
        <v>30038410</v>
      </c>
      <c r="E119" s="613">
        <f>SUM('Summary Data'!E279)</f>
        <v>285099</v>
      </c>
      <c r="F119" s="612"/>
      <c r="G119" s="611">
        <f>SUM('Summary Data (NEW PROJECTS)'!D215)</f>
        <v>7</v>
      </c>
      <c r="H119" s="611">
        <f>SUM('Summary Data'!G279)</f>
        <v>46</v>
      </c>
      <c r="I119" s="612">
        <f>SUM('Summary Data'!H279)</f>
        <v>8998920.0800000001</v>
      </c>
      <c r="J119" s="614" t="s">
        <v>647</v>
      </c>
      <c r="K119" s="614" t="s">
        <v>648</v>
      </c>
      <c r="L119" s="611">
        <f>SUM('Summary Data'!AK279)</f>
        <v>7</v>
      </c>
      <c r="M119" s="612">
        <f>SUM('Summary Data'!AL279)</f>
        <v>11998428</v>
      </c>
      <c r="N119" s="613">
        <f>SUM('Summary Data'!AM279)</f>
        <v>76185</v>
      </c>
      <c r="O119" s="611">
        <f>SUM('Summary Data'!AN279)</f>
        <v>16</v>
      </c>
      <c r="P119" s="612">
        <f>SUM('Summary Data'!AO279)</f>
        <v>12108702.6</v>
      </c>
      <c r="Q119" s="613">
        <f>SUM('Summary Data'!AP279)</f>
        <v>92650</v>
      </c>
      <c r="R119" s="613">
        <f>SUM('Summary Data'!Y279)</f>
        <v>355</v>
      </c>
      <c r="S119" s="612">
        <f>SUM('Summary Data'!Z279)</f>
        <v>49526.02</v>
      </c>
      <c r="T119" s="613">
        <f>SUM('Summary Data'!AA279)</f>
        <v>44</v>
      </c>
      <c r="U119" s="612">
        <f>SUM('Summary Data'!AB279)</f>
        <v>49712.86</v>
      </c>
      <c r="V119" s="613">
        <f>SUM('Summary Data'!AC279)</f>
        <v>356</v>
      </c>
      <c r="W119" s="612">
        <f>SUM('Summary Data'!AD279)</f>
        <v>76628.62</v>
      </c>
      <c r="X119" s="613">
        <f>SUM('Summary Data'!AE279)</f>
        <v>396</v>
      </c>
      <c r="Y119" s="612">
        <f>SUM('Summary Data'!AF279)</f>
        <v>79700.399999999994</v>
      </c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</row>
    <row r="120" spans="1:36" s="615" customFormat="1" ht="21" customHeight="1" x14ac:dyDescent="0.2">
      <c r="A120" s="686"/>
      <c r="B120" s="610" t="s">
        <v>644</v>
      </c>
      <c r="C120" s="616">
        <f>SUM('Summary Data'!C280)</f>
        <v>109</v>
      </c>
      <c r="D120" s="617">
        <f>SUM('Summary Data'!D280)</f>
        <v>24506050</v>
      </c>
      <c r="E120" s="618">
        <f>SUM('Summary Data'!E280)</f>
        <v>231443</v>
      </c>
      <c r="F120" s="617"/>
      <c r="G120" s="616">
        <f>SUM('Summary Data (NEW PROJECTS)'!D216)</f>
        <v>1</v>
      </c>
      <c r="H120" s="619">
        <f>SUM('Summary Data'!G280)</f>
        <v>24</v>
      </c>
      <c r="I120" s="617">
        <f>SUM('Summary Data'!H280)</f>
        <v>2790000</v>
      </c>
      <c r="J120" s="620" t="s">
        <v>649</v>
      </c>
      <c r="K120" s="621" t="s">
        <v>650</v>
      </c>
      <c r="L120" s="616">
        <f>SUM('Summary Data'!AK280)</f>
        <v>6</v>
      </c>
      <c r="M120" s="617">
        <f>SUM('Summary Data'!AL280)</f>
        <v>9006183</v>
      </c>
      <c r="N120" s="618">
        <f>SUM('Summary Data'!AM280)</f>
        <v>26546</v>
      </c>
      <c r="O120" s="616">
        <f>SUM('Summary Data'!AN280)</f>
        <v>12</v>
      </c>
      <c r="P120" s="617">
        <f>SUM('Summary Data'!AO280)</f>
        <v>3124685</v>
      </c>
      <c r="Q120" s="618">
        <f>SUM('Summary Data'!AP280)</f>
        <v>56465</v>
      </c>
      <c r="R120" s="616">
        <f>SUM('Summary Data'!Y280)</f>
        <v>316</v>
      </c>
      <c r="S120" s="617">
        <f>SUM('Summary Data'!Z280)</f>
        <v>50748</v>
      </c>
      <c r="T120" s="616">
        <f>SUM('Summary Data'!AA280)</f>
        <v>31</v>
      </c>
      <c r="U120" s="617">
        <f>SUM('Summary Data'!AB280)</f>
        <v>60967</v>
      </c>
      <c r="V120" s="616">
        <f>SUM('Summary Data'!AC280)</f>
        <v>280</v>
      </c>
      <c r="W120" s="617">
        <f>SUM('Summary Data'!AD280)</f>
        <v>69068</v>
      </c>
      <c r="X120" s="616">
        <f>SUM('Summary Data'!AE280)</f>
        <v>348</v>
      </c>
      <c r="Y120" s="617">
        <f>SUM('Summary Data'!AF280)</f>
        <v>60710</v>
      </c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</row>
    <row r="121" spans="1:36" s="615" customFormat="1" ht="24.75" customHeight="1" x14ac:dyDescent="0.2">
      <c r="A121" s="686"/>
      <c r="B121" s="610" t="s">
        <v>645</v>
      </c>
      <c r="C121" s="622">
        <f>SUM('Summary Data'!C281)</f>
        <v>54</v>
      </c>
      <c r="D121" s="612">
        <f>SUM('Summary Data'!D281)</f>
        <v>10959113.01</v>
      </c>
      <c r="E121" s="613">
        <f>SUM('Summary Data'!E281)</f>
        <v>102149</v>
      </c>
      <c r="F121" s="612"/>
      <c r="G121" s="622">
        <f>SUM('Summary Data (NEW PROJECTS)'!D217)</f>
        <v>1</v>
      </c>
      <c r="H121" s="619">
        <f>SUM('Summary Data'!G281)</f>
        <v>24</v>
      </c>
      <c r="I121" s="612">
        <f>SUM('Summary Data'!H281)</f>
        <v>2790000</v>
      </c>
      <c r="J121" s="623" t="s">
        <v>651</v>
      </c>
      <c r="K121" s="624" t="s">
        <v>650</v>
      </c>
      <c r="L121" s="616">
        <f>SUM('Summary Data'!AK281)</f>
        <v>3</v>
      </c>
      <c r="M121" s="612">
        <f>SUM('Summary Data'!AL281)</f>
        <v>1788004.33</v>
      </c>
      <c r="N121" s="613">
        <f>SUM('Summary Data'!AM281)</f>
        <v>8933</v>
      </c>
      <c r="O121" s="616">
        <f>SUM('Summary Data'!AN281)</f>
        <v>24</v>
      </c>
      <c r="P121" s="612">
        <f>SUM('Summary Data'!AO281)</f>
        <v>11050475</v>
      </c>
      <c r="Q121" s="613">
        <f>SUM('Summary Data'!AP281)</f>
        <v>355108</v>
      </c>
      <c r="R121" s="616">
        <f>SUM('Summary Data'!Y281)</f>
        <v>275</v>
      </c>
      <c r="S121" s="612">
        <f>SUM('Summary Data'!Z281)</f>
        <v>38939.160000000003</v>
      </c>
      <c r="T121" s="616">
        <f>SUM('Summary Data'!AA281)</f>
        <v>21</v>
      </c>
      <c r="U121" s="612">
        <f>SUM('Summary Data'!AB281)</f>
        <v>30835</v>
      </c>
      <c r="V121" s="616">
        <f>SUM('Summary Data'!AC281)</f>
        <v>258</v>
      </c>
      <c r="W121" s="612">
        <f>SUM('Summary Data'!AD281)</f>
        <v>72280</v>
      </c>
      <c r="X121" s="616">
        <f>SUM('Summary Data'!AE281)</f>
        <v>293</v>
      </c>
      <c r="Y121" s="612">
        <f>SUM('Summary Data'!AF281)</f>
        <v>42345.62</v>
      </c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</row>
    <row r="122" spans="1:36" s="615" customFormat="1" ht="20.25" customHeight="1" x14ac:dyDescent="0.2">
      <c r="A122" s="686"/>
      <c r="B122" s="625" t="s">
        <v>627</v>
      </c>
      <c r="C122" s="622">
        <f>SUM('Summary Data'!C282)</f>
        <v>103</v>
      </c>
      <c r="D122" s="612">
        <f>SUM('Summary Data'!D282)</f>
        <v>22250338.5</v>
      </c>
      <c r="E122" s="613">
        <f>SUM('Summary Data'!E282)</f>
        <v>211094</v>
      </c>
      <c r="F122" s="612"/>
      <c r="G122" s="622">
        <f>SUM('Summary Data (NEW PROJECTS)'!D218)</f>
        <v>0</v>
      </c>
      <c r="H122" s="619">
        <f>SUM('Summary Data'!G282)</f>
        <v>0</v>
      </c>
      <c r="I122" s="612">
        <f>SUM('Summary Data'!H282)</f>
        <v>0</v>
      </c>
      <c r="J122" s="614" t="s">
        <v>625</v>
      </c>
      <c r="K122" s="614" t="s">
        <v>625</v>
      </c>
      <c r="L122" s="616">
        <f>SUM('Summary Data'!AK282)</f>
        <v>5</v>
      </c>
      <c r="M122" s="612">
        <f>SUM('Summary Data'!AL282)</f>
        <v>9004282</v>
      </c>
      <c r="N122" s="613">
        <f>SUM('Summary Data'!AM282)</f>
        <v>27098</v>
      </c>
      <c r="O122" s="616">
        <f>SUM('Summary Data'!AN282)</f>
        <v>23</v>
      </c>
      <c r="P122" s="612">
        <f>SUM('Summary Data'!AO282)</f>
        <v>7538219.6500000004</v>
      </c>
      <c r="Q122" s="613">
        <f>SUM('Summary Data'!AP282)</f>
        <v>146378</v>
      </c>
      <c r="R122" s="616">
        <f>SUM('Summary Data'!Y282)</f>
        <v>325</v>
      </c>
      <c r="S122" s="612">
        <f>SUM('Summary Data'!Z282)</f>
        <v>38105.449999999997</v>
      </c>
      <c r="T122" s="616">
        <f>SUM('Summary Data'!AA282)</f>
        <v>43</v>
      </c>
      <c r="U122" s="612">
        <f>SUM('Summary Data'!AB282)</f>
        <v>48542.27</v>
      </c>
      <c r="V122" s="616">
        <f>SUM('Summary Data'!AC282)</f>
        <v>334</v>
      </c>
      <c r="W122" s="612">
        <f>SUM('Summary Data'!AD282)</f>
        <v>73592.77</v>
      </c>
      <c r="X122" s="616">
        <f>SUM('Summary Data'!AE282)</f>
        <v>287</v>
      </c>
      <c r="Y122" s="612">
        <f>SUM('Summary Data'!AF282)</f>
        <v>46123.49</v>
      </c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</row>
    <row r="123" spans="1:36" s="615" customFormat="1" ht="21.75" customHeight="1" x14ac:dyDescent="0.2">
      <c r="A123" s="686"/>
      <c r="B123" s="625" t="s">
        <v>628</v>
      </c>
      <c r="C123" s="611">
        <f>SUM('Summary Data'!C283)</f>
        <v>125</v>
      </c>
      <c r="D123" s="612">
        <f>SUM('Summary Data'!D283)</f>
        <v>27195677</v>
      </c>
      <c r="E123" s="613">
        <f>SUM('Summary Data'!E283)</f>
        <v>261685</v>
      </c>
      <c r="F123" s="612"/>
      <c r="G123" s="611">
        <f>SUM('Summary Data (NEW PROJECTS)'!D219)</f>
        <v>1</v>
      </c>
      <c r="H123" s="611">
        <v>24</v>
      </c>
      <c r="I123" s="612">
        <f>SUM('Summary Data'!H283)</f>
        <v>279000</v>
      </c>
      <c r="J123" s="614" t="s">
        <v>652</v>
      </c>
      <c r="K123" s="623" t="s">
        <v>653</v>
      </c>
      <c r="L123" s="611">
        <f>SUM('Summary Data'!AK283)</f>
        <v>3</v>
      </c>
      <c r="M123" s="612">
        <f>SUM('Summary Data'!AL283)</f>
        <v>3843983</v>
      </c>
      <c r="N123" s="613">
        <f>SUM('Summary Data'!AM283)</f>
        <v>12390</v>
      </c>
      <c r="O123" s="611">
        <f>SUM('Summary Data'!AN283)</f>
        <v>13</v>
      </c>
      <c r="P123" s="612">
        <f>SUM('Summary Data'!AO283)</f>
        <v>3981495</v>
      </c>
      <c r="Q123" s="613">
        <f>SUM('Summary Data'!AP283)</f>
        <v>52282</v>
      </c>
      <c r="R123" s="613">
        <f>SUM('Summary Data'!Y283)</f>
        <v>338</v>
      </c>
      <c r="S123" s="612">
        <f>SUM('Summary Data'!Z283)</f>
        <v>42235</v>
      </c>
      <c r="T123" s="613">
        <f>SUM('Summary Data'!AA283)</f>
        <v>27</v>
      </c>
      <c r="U123" s="612">
        <f>SUM('Summary Data'!AB283)</f>
        <v>28661</v>
      </c>
      <c r="V123" s="613">
        <f>SUM('Summary Data'!AC283)</f>
        <v>297</v>
      </c>
      <c r="W123" s="612">
        <f>SUM('Summary Data'!AD283)</f>
        <v>96596</v>
      </c>
      <c r="X123" s="613">
        <f>SUM('Summary Data'!AE283)</f>
        <v>373</v>
      </c>
      <c r="Y123" s="612">
        <f>SUM('Summary Data'!AF283)</f>
        <v>47341</v>
      </c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</row>
    <row r="124" spans="1:36" s="615" customFormat="1" ht="24.75" customHeight="1" x14ac:dyDescent="0.2">
      <c r="A124" s="686"/>
      <c r="B124" s="625" t="s">
        <v>629</v>
      </c>
      <c r="C124" s="611">
        <f>SUM('Summary Data'!C284)</f>
        <v>91</v>
      </c>
      <c r="D124" s="612">
        <f>SUM('Summary Data'!D284)</f>
        <v>19772530</v>
      </c>
      <c r="E124" s="613">
        <f>SUM('Summary Data'!E284)</f>
        <v>185951</v>
      </c>
      <c r="F124" s="612"/>
      <c r="G124" s="611">
        <f>SUM('Summary Data (NEW PROJECTS)'!D220)</f>
        <v>0</v>
      </c>
      <c r="H124" s="611">
        <f>SUM('Summary Data'!G284)</f>
        <v>0</v>
      </c>
      <c r="I124" s="612">
        <f>SUM('Summary Data'!H284)</f>
        <v>0</v>
      </c>
      <c r="J124" s="614" t="s">
        <v>625</v>
      </c>
      <c r="K124" s="662" t="s">
        <v>625</v>
      </c>
      <c r="L124" s="611">
        <f>SUM('Summary Data'!AK284)</f>
        <v>10</v>
      </c>
      <c r="M124" s="612">
        <f>SUM('Summary Data'!AL284)</f>
        <v>5745215.4400000004</v>
      </c>
      <c r="N124" s="613">
        <f>SUM('Summary Data'!AM284)</f>
        <v>32556</v>
      </c>
      <c r="O124" s="611">
        <f>SUM('Summary Data'!AN284)</f>
        <v>21</v>
      </c>
      <c r="P124" s="612">
        <f>SUM('Summary Data'!AO284)</f>
        <v>8531289.2400000002</v>
      </c>
      <c r="Q124" s="613">
        <f>SUM('Summary Data'!AP284)</f>
        <v>66144</v>
      </c>
      <c r="R124" s="613">
        <f>SUM('Summary Data'!Y284)</f>
        <v>303</v>
      </c>
      <c r="S124" s="612">
        <f>SUM('Summary Data'!Z284)</f>
        <v>43487.75</v>
      </c>
      <c r="T124" s="613">
        <f>SUM('Summary Data'!AA284)</f>
        <v>28</v>
      </c>
      <c r="U124" s="612">
        <f>SUM('Summary Data'!AB284)</f>
        <v>45774.93</v>
      </c>
      <c r="V124" s="613">
        <f>SUM('Summary Data'!AC284)</f>
        <v>298</v>
      </c>
      <c r="W124" s="612">
        <f>SUM('Summary Data'!AD284)</f>
        <v>67855.97</v>
      </c>
      <c r="X124" s="613">
        <f>SUM('Summary Data'!AE284)</f>
        <v>400</v>
      </c>
      <c r="Y124" s="612">
        <f>SUM('Summary Data'!AF284)</f>
        <v>49803.45</v>
      </c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</row>
    <row r="125" spans="1:36" s="615" customFormat="1" ht="20.25" customHeight="1" x14ac:dyDescent="0.2">
      <c r="A125" s="686"/>
      <c r="B125" s="625" t="s">
        <v>630</v>
      </c>
      <c r="C125" s="611">
        <f>SUM('Summary Data'!C285)</f>
        <v>185</v>
      </c>
      <c r="D125" s="612">
        <f>SUM('Summary Data'!D285)</f>
        <v>40974766</v>
      </c>
      <c r="E125" s="613">
        <f>SUM('Summary Data'!E285)</f>
        <v>392649</v>
      </c>
      <c r="F125" s="612"/>
      <c r="G125" s="611">
        <f>SUM('Summary Data (NEW PROJECTS)'!D221)</f>
        <v>1</v>
      </c>
      <c r="H125" s="611">
        <f>SUM('Summary Data'!G285)</f>
        <v>24</v>
      </c>
      <c r="I125" s="612">
        <f>SUM('Summary Data'!H285)</f>
        <v>2790000</v>
      </c>
      <c r="J125" s="627" t="s">
        <v>654</v>
      </c>
      <c r="K125" s="628" t="s">
        <v>650</v>
      </c>
      <c r="L125" s="611">
        <f>SUM('Summary Data'!AK285)</f>
        <v>3</v>
      </c>
      <c r="M125" s="612">
        <f>SUM('Summary Data'!AL285)</f>
        <v>14653321</v>
      </c>
      <c r="N125" s="613">
        <f>SUM('Summary Data'!AM285)</f>
        <v>143507</v>
      </c>
      <c r="O125" s="611">
        <f>SUM('Summary Data'!AN285)</f>
        <v>19</v>
      </c>
      <c r="P125" s="612">
        <f>SUM('Summary Data'!AO285)</f>
        <v>17560228</v>
      </c>
      <c r="Q125" s="613">
        <f>SUM('Summary Data'!AP285)</f>
        <v>180196</v>
      </c>
      <c r="R125" s="613">
        <f>SUM('Summary Data'!Y285)</f>
        <v>412</v>
      </c>
      <c r="S125" s="612">
        <f>SUM('Summary Data'!Z285)</f>
        <v>539.08000000000004</v>
      </c>
      <c r="T125" s="613">
        <f>SUM('Summary Data'!AA285)</f>
        <v>56</v>
      </c>
      <c r="U125" s="612">
        <f>SUM('Summary Data'!AB285)</f>
        <v>68425</v>
      </c>
      <c r="V125" s="613">
        <f>SUM('Summary Data'!AC285)</f>
        <v>300</v>
      </c>
      <c r="W125" s="612">
        <f>SUM('Summary Data'!AD285)</f>
        <v>83228</v>
      </c>
      <c r="X125" s="613">
        <f>SUM('Summary Data'!AE285)</f>
        <v>472</v>
      </c>
      <c r="Y125" s="612">
        <f>SUM('Summary Data'!AF285)</f>
        <v>58477</v>
      </c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</row>
    <row r="126" spans="1:36" s="615" customFormat="1" ht="28.5" customHeight="1" x14ac:dyDescent="0.2">
      <c r="A126" s="686"/>
      <c r="B126" s="629" t="s">
        <v>631</v>
      </c>
      <c r="C126" s="611">
        <f>SUM('Summary Data'!C286)</f>
        <v>0</v>
      </c>
      <c r="D126" s="612">
        <f>SUM('Summary Data'!D286)</f>
        <v>0</v>
      </c>
      <c r="E126" s="613">
        <f>SUM('Summary Data'!E286)</f>
        <v>0</v>
      </c>
      <c r="F126" s="612"/>
      <c r="G126" s="611">
        <f>SUM('Summary Data (NEW PROJECTS)'!D222)</f>
        <v>0</v>
      </c>
      <c r="H126" s="611">
        <f>SUM('Summary Data'!G286)</f>
        <v>0</v>
      </c>
      <c r="I126" s="612">
        <f>SUM('Summary Data'!H286)</f>
        <v>0</v>
      </c>
      <c r="J126" s="627"/>
      <c r="K126" s="628"/>
      <c r="L126" s="611">
        <f>SUM('Summary Data'!AK286)</f>
        <v>0</v>
      </c>
      <c r="M126" s="612">
        <f>SUM('Summary Data'!AL286)</f>
        <v>0</v>
      </c>
      <c r="N126" s="613">
        <f>SUM('Summary Data'!AM286)</f>
        <v>0</v>
      </c>
      <c r="O126" s="611">
        <f>SUM('Summary Data'!AN286)</f>
        <v>0</v>
      </c>
      <c r="P126" s="612">
        <f>SUM('Summary Data'!AO286)</f>
        <v>0</v>
      </c>
      <c r="Q126" s="613">
        <f>SUM('Summary Data'!AP286)</f>
        <v>0</v>
      </c>
      <c r="R126" s="613">
        <f>SUM('Summary Data'!Y286)</f>
        <v>0</v>
      </c>
      <c r="S126" s="612">
        <f>SUM('Summary Data'!Z286)</f>
        <v>0</v>
      </c>
      <c r="T126" s="613">
        <f>SUM('Summary Data'!AA286)</f>
        <v>0</v>
      </c>
      <c r="U126" s="612">
        <f>SUM('Summary Data'!AB286)</f>
        <v>0</v>
      </c>
      <c r="V126" s="613">
        <f>SUM('Summary Data'!AC286)</f>
        <v>0</v>
      </c>
      <c r="W126" s="612">
        <f>SUM('Summary Data'!AD286)</f>
        <v>0</v>
      </c>
      <c r="X126" s="613">
        <f>SUM('Summary Data'!AE286)</f>
        <v>0</v>
      </c>
      <c r="Y126" s="612">
        <f>SUM('Summary Data'!AF286)</f>
        <v>0</v>
      </c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</row>
    <row r="127" spans="1:36" s="615" customFormat="1" ht="21.75" customHeight="1" x14ac:dyDescent="0.2">
      <c r="A127" s="686"/>
      <c r="B127" s="630" t="s">
        <v>632</v>
      </c>
      <c r="C127" s="611">
        <f>SUM('Summary Data'!C287)</f>
        <v>0</v>
      </c>
      <c r="D127" s="612">
        <f>SUM('Summary Data'!D287)</f>
        <v>0</v>
      </c>
      <c r="E127" s="613">
        <f>SUM('Summary Data'!E287)</f>
        <v>0</v>
      </c>
      <c r="F127" s="612"/>
      <c r="G127" s="611">
        <f>SUM('Summary Data (NEW PROJECTS)'!D223)</f>
        <v>0</v>
      </c>
      <c r="H127" s="611">
        <f>SUM('Summary Data'!G287)</f>
        <v>0</v>
      </c>
      <c r="I127" s="612">
        <f>SUM('Summary Data'!H287)</f>
        <v>0</v>
      </c>
      <c r="J127" s="628"/>
      <c r="K127" s="624"/>
      <c r="L127" s="611">
        <f>SUM('Summary Data'!AK287)</f>
        <v>0</v>
      </c>
      <c r="M127" s="612">
        <f>SUM('Summary Data'!AL287)</f>
        <v>0</v>
      </c>
      <c r="N127" s="613">
        <f>SUM('Summary Data'!AM287)</f>
        <v>0</v>
      </c>
      <c r="O127" s="611">
        <f>SUM('Summary Data'!AN287)</f>
        <v>0</v>
      </c>
      <c r="P127" s="612">
        <f>SUM('Summary Data'!AO287)</f>
        <v>0</v>
      </c>
      <c r="Q127" s="613">
        <f>SUM('Summary Data'!AP287)</f>
        <v>0</v>
      </c>
      <c r="R127" s="613">
        <f>SUM('Summary Data'!Y287)</f>
        <v>0</v>
      </c>
      <c r="S127" s="612">
        <f>SUM('Summary Data'!Z287)</f>
        <v>0</v>
      </c>
      <c r="T127" s="613">
        <f>SUM('Summary Data'!AA287)</f>
        <v>0</v>
      </c>
      <c r="U127" s="612">
        <f>SUM('Summary Data'!AB287)</f>
        <v>0</v>
      </c>
      <c r="V127" s="613">
        <f>SUM('Summary Data'!AC287)</f>
        <v>0</v>
      </c>
      <c r="W127" s="612">
        <f>SUM('Summary Data'!AD287)</f>
        <v>0</v>
      </c>
      <c r="X127" s="613">
        <f>SUM('Summary Data'!AE287)</f>
        <v>0</v>
      </c>
      <c r="Y127" s="612">
        <f>SUM('Summary Data'!AF287)</f>
        <v>0</v>
      </c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</row>
    <row r="128" spans="1:36" s="615" customFormat="1" ht="21" customHeight="1" x14ac:dyDescent="0.2">
      <c r="A128" s="686"/>
      <c r="B128" s="629" t="s">
        <v>633</v>
      </c>
      <c r="C128" s="611">
        <f>SUM('Summary Data'!C288)</f>
        <v>0</v>
      </c>
      <c r="D128" s="612">
        <f>SUM('Summary Data'!D288)</f>
        <v>0</v>
      </c>
      <c r="E128" s="613">
        <f>SUM('Summary Data'!E288)</f>
        <v>0</v>
      </c>
      <c r="F128" s="612"/>
      <c r="G128" s="611">
        <f>SUM('Summary Data (NEW PROJECTS)'!D224)</f>
        <v>0</v>
      </c>
      <c r="H128" s="611">
        <f>SUM('Summary Data'!G288)</f>
        <v>0</v>
      </c>
      <c r="I128" s="612">
        <f>SUM('Summary Data'!H288)</f>
        <v>0</v>
      </c>
      <c r="J128" s="614"/>
      <c r="K128" s="614"/>
      <c r="L128" s="611">
        <f>SUM('Summary Data'!AK288)</f>
        <v>0</v>
      </c>
      <c r="M128" s="612">
        <f>SUM('Summary Data'!AL288)</f>
        <v>0</v>
      </c>
      <c r="N128" s="613">
        <f>SUM('Summary Data'!AM288)</f>
        <v>0</v>
      </c>
      <c r="O128" s="611">
        <f>SUM('Summary Data'!AN288)</f>
        <v>0</v>
      </c>
      <c r="P128" s="612">
        <f>SUM('Summary Data'!AO288)</f>
        <v>0</v>
      </c>
      <c r="Q128" s="613">
        <f>SUM('Summary Data'!AP288)</f>
        <v>0</v>
      </c>
      <c r="R128" s="613">
        <f>SUM('Summary Data'!Y288)</f>
        <v>0</v>
      </c>
      <c r="S128" s="612">
        <f>SUM('Summary Data'!Z288)</f>
        <v>0</v>
      </c>
      <c r="T128" s="613">
        <f>SUM('Summary Data'!AA288)</f>
        <v>0</v>
      </c>
      <c r="U128" s="612">
        <f>SUM('Summary Data'!AB288)</f>
        <v>0</v>
      </c>
      <c r="V128" s="613">
        <f>SUM('Summary Data'!AC288)</f>
        <v>0</v>
      </c>
      <c r="W128" s="612">
        <f>SUM('Summary Data'!AD288)</f>
        <v>0</v>
      </c>
      <c r="X128" s="613">
        <f>SUM('Summary Data'!AE288)</f>
        <v>0</v>
      </c>
      <c r="Y128" s="612">
        <f>SUM('Summary Data'!AF288)</f>
        <v>0</v>
      </c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</row>
    <row r="129" spans="1:36" s="615" customFormat="1" ht="24" customHeight="1" x14ac:dyDescent="0.2">
      <c r="A129" s="686"/>
      <c r="B129" s="629" t="s">
        <v>634</v>
      </c>
      <c r="C129" s="611">
        <f>SUM('Summary Data'!C289)</f>
        <v>0</v>
      </c>
      <c r="D129" s="612">
        <f>SUM('Summary Data'!D289)</f>
        <v>0</v>
      </c>
      <c r="E129" s="613">
        <f>SUM('Summary Data'!E289)</f>
        <v>0</v>
      </c>
      <c r="F129" s="612"/>
      <c r="G129" s="611">
        <f>SUM('Summary Data (NEW PROJECTS)'!D225)</f>
        <v>0</v>
      </c>
      <c r="H129" s="611">
        <f>SUM('Summary Data'!G289)</f>
        <v>0</v>
      </c>
      <c r="I129" s="612">
        <f>SUM('Summary Data'!H289)</f>
        <v>0</v>
      </c>
      <c r="J129" s="614"/>
      <c r="K129" s="614"/>
      <c r="L129" s="611">
        <f>SUM('Summary Data'!AK289)</f>
        <v>0</v>
      </c>
      <c r="M129" s="612">
        <f>SUM('Summary Data'!AL289)</f>
        <v>0</v>
      </c>
      <c r="N129" s="613">
        <f>SUM('Summary Data'!AM289)</f>
        <v>0</v>
      </c>
      <c r="O129" s="611">
        <f>SUM('Summary Data'!AN289)</f>
        <v>0</v>
      </c>
      <c r="P129" s="612">
        <f>SUM('Summary Data'!AO289)</f>
        <v>0</v>
      </c>
      <c r="Q129" s="613">
        <f>SUM('Summary Data'!AP289)</f>
        <v>0</v>
      </c>
      <c r="R129" s="613">
        <f>SUM('Summary Data'!Y289)</f>
        <v>0</v>
      </c>
      <c r="S129" s="612">
        <f>SUM('Summary Data'!Z289)</f>
        <v>0</v>
      </c>
      <c r="T129" s="613">
        <f>SUM('Summary Data'!AA289)</f>
        <v>0</v>
      </c>
      <c r="U129" s="612">
        <f>SUM('Summary Data'!AB289)</f>
        <v>0</v>
      </c>
      <c r="V129" s="613">
        <f>SUM('Summary Data'!AC289)</f>
        <v>0</v>
      </c>
      <c r="W129" s="612">
        <f>SUM('Summary Data'!AD289)</f>
        <v>0</v>
      </c>
      <c r="X129" s="613">
        <f>SUM('Summary Data'!AE289)</f>
        <v>0</v>
      </c>
      <c r="Y129" s="612">
        <f>SUM('Summary Data'!AF289)</f>
        <v>0</v>
      </c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</row>
    <row r="130" spans="1:36" s="615" customFormat="1" ht="23.25" customHeight="1" x14ac:dyDescent="0.2">
      <c r="A130" s="687"/>
      <c r="B130" s="629" t="s">
        <v>635</v>
      </c>
      <c r="C130" s="611">
        <f>SUM('Summary Data'!C290)</f>
        <v>0</v>
      </c>
      <c r="D130" s="612">
        <f>SUM('Summary Data'!D290)</f>
        <v>0</v>
      </c>
      <c r="E130" s="613">
        <f>SUM('Summary Data'!E290)</f>
        <v>0</v>
      </c>
      <c r="F130" s="612"/>
      <c r="G130" s="611">
        <f>SUM('Summary Data (NEW PROJECTS)'!D226)</f>
        <v>0</v>
      </c>
      <c r="H130" s="611">
        <f>SUM('Summary Data'!G290)</f>
        <v>0</v>
      </c>
      <c r="I130" s="612">
        <f>SUM('Summary Data'!H290)</f>
        <v>0</v>
      </c>
      <c r="J130" s="614"/>
      <c r="K130" s="614"/>
      <c r="L130" s="611">
        <f>SUM('Summary Data'!AK290)</f>
        <v>0</v>
      </c>
      <c r="M130" s="612">
        <f>SUM('Summary Data'!AL290)</f>
        <v>0</v>
      </c>
      <c r="N130" s="613">
        <f>SUM('Summary Data'!AM290)</f>
        <v>0</v>
      </c>
      <c r="O130" s="611">
        <f>SUM('Summary Data'!AN290)</f>
        <v>0</v>
      </c>
      <c r="P130" s="612">
        <f>SUM('Summary Data'!AO290)</f>
        <v>0</v>
      </c>
      <c r="Q130" s="613">
        <f>SUM('Summary Data'!AP290)</f>
        <v>0</v>
      </c>
      <c r="R130" s="613">
        <f>SUM('Summary Data'!Y290)</f>
        <v>0</v>
      </c>
      <c r="S130" s="612">
        <f>SUM('Summary Data'!Z290)</f>
        <v>0</v>
      </c>
      <c r="T130" s="613">
        <f>SUM('Summary Data'!AA290)</f>
        <v>0</v>
      </c>
      <c r="U130" s="612">
        <f>SUM('Summary Data'!AB290)</f>
        <v>0</v>
      </c>
      <c r="V130" s="613">
        <f>SUM('Summary Data'!AC290)</f>
        <v>0</v>
      </c>
      <c r="W130" s="612">
        <f>SUM('Summary Data'!AD290)</f>
        <v>0</v>
      </c>
      <c r="X130" s="613">
        <f>SUM('Summary Data'!AE290)</f>
        <v>0</v>
      </c>
      <c r="Y130" s="612">
        <f>SUM('Summary Data'!AF290)</f>
        <v>0</v>
      </c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</row>
    <row r="131" spans="1:36" s="615" customFormat="1" x14ac:dyDescent="0.2">
      <c r="B131" s="631" t="s">
        <v>375</v>
      </c>
      <c r="C131" s="632">
        <f>SUM(C119:C130)</f>
        <v>794</v>
      </c>
      <c r="D131" s="633">
        <f t="shared" ref="D131:Y131" si="9">SUM(D119:D130)</f>
        <v>175696884.50999999</v>
      </c>
      <c r="E131" s="634">
        <f t="shared" si="9"/>
        <v>1670070</v>
      </c>
      <c r="F131" s="633">
        <f t="shared" si="9"/>
        <v>0</v>
      </c>
      <c r="G131" s="632">
        <f t="shared" si="9"/>
        <v>11</v>
      </c>
      <c r="H131" s="632">
        <f t="shared" si="9"/>
        <v>142</v>
      </c>
      <c r="I131" s="633">
        <f t="shared" si="9"/>
        <v>17647920.079999998</v>
      </c>
      <c r="J131" s="635">
        <f t="shared" si="9"/>
        <v>0</v>
      </c>
      <c r="K131" s="636">
        <f t="shared" si="9"/>
        <v>0</v>
      </c>
      <c r="L131" s="632">
        <f t="shared" si="9"/>
        <v>37</v>
      </c>
      <c r="M131" s="633">
        <f t="shared" si="9"/>
        <v>56039416.769999996</v>
      </c>
      <c r="N131" s="634">
        <f t="shared" si="9"/>
        <v>327215</v>
      </c>
      <c r="O131" s="632">
        <f t="shared" si="9"/>
        <v>128</v>
      </c>
      <c r="P131" s="633">
        <f t="shared" si="9"/>
        <v>63895094.490000002</v>
      </c>
      <c r="Q131" s="634">
        <f t="shared" si="9"/>
        <v>949223</v>
      </c>
      <c r="R131" s="634">
        <f t="shared" si="9"/>
        <v>2324</v>
      </c>
      <c r="S131" s="633">
        <f t="shared" si="9"/>
        <v>263580.46000000002</v>
      </c>
      <c r="T131" s="634">
        <f t="shared" si="9"/>
        <v>250</v>
      </c>
      <c r="U131" s="633">
        <f t="shared" si="9"/>
        <v>332918.06</v>
      </c>
      <c r="V131" s="634">
        <f t="shared" si="9"/>
        <v>2123</v>
      </c>
      <c r="W131" s="633">
        <f t="shared" si="9"/>
        <v>539249.36</v>
      </c>
      <c r="X131" s="634">
        <f t="shared" si="9"/>
        <v>2569</v>
      </c>
      <c r="Y131" s="633">
        <f t="shared" si="9"/>
        <v>384500.96</v>
      </c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</row>
    <row r="132" spans="1:36" x14ac:dyDescent="0.2">
      <c r="B132" s="420"/>
    </row>
    <row r="133" spans="1:36" x14ac:dyDescent="0.2">
      <c r="B133" s="420"/>
    </row>
    <row r="134" spans="1:36" x14ac:dyDescent="0.2">
      <c r="B134" s="420"/>
    </row>
    <row r="135" spans="1:36" x14ac:dyDescent="0.2">
      <c r="B135" s="420"/>
    </row>
    <row r="136" spans="1:36" x14ac:dyDescent="0.2">
      <c r="B136" s="420"/>
    </row>
    <row r="137" spans="1:36" x14ac:dyDescent="0.2">
      <c r="B137" s="420"/>
    </row>
    <row r="138" spans="1:36" x14ac:dyDescent="0.2">
      <c r="B138" s="420"/>
    </row>
    <row r="139" spans="1:36" x14ac:dyDescent="0.2">
      <c r="B139" s="420"/>
    </row>
    <row r="202" spans="4:4" x14ac:dyDescent="0.2">
      <c r="D202" s="422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51" customWidth="1"/>
    <col min="2" max="2" width="16" style="262" customWidth="1"/>
    <col min="3" max="3" width="6.42578125" style="258" customWidth="1"/>
    <col min="4" max="4" width="11.5703125" style="259" customWidth="1"/>
    <col min="5" max="5" width="12.42578125" style="260" hidden="1" customWidth="1"/>
    <col min="6" max="6" width="6.5703125" style="258" customWidth="1"/>
    <col min="7" max="7" width="14" style="261" customWidth="1"/>
    <col min="8" max="8" width="7.5703125" style="258" customWidth="1"/>
    <col min="9" max="9" width="13.140625" style="261" customWidth="1"/>
    <col min="10" max="10" width="11.85546875" style="251" customWidth="1"/>
    <col min="11" max="11" width="11.425781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2024-05-02T15:18:12Z</dcterms:modified>
</cp:coreProperties>
</file>